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RZO 2025\"/>
    </mc:Choice>
  </mc:AlternateContent>
  <bookViews>
    <workbookView xWindow="0" yWindow="0" windowWidth="28800" windowHeight="11835"/>
  </bookViews>
  <sheets>
    <sheet name="Gchu" sheetId="2" r:id="rId1"/>
    <sheet name="Hoja1" sheetId="1" state="hidden" r:id="rId2"/>
  </sheets>
  <calcPr calcId="152511"/>
</workbook>
</file>

<file path=xl/calcChain.xml><?xml version="1.0" encoding="utf-8"?>
<calcChain xmlns="http://schemas.openxmlformats.org/spreadsheetml/2006/main">
  <c r="X22" i="2" l="1"/>
  <c r="X21" i="2"/>
  <c r="X16" i="2"/>
  <c r="X12" i="2"/>
  <c r="X20" i="2" l="1"/>
  <c r="V22" i="2"/>
  <c r="V21" i="2"/>
  <c r="V16" i="2"/>
  <c r="V12" i="2"/>
  <c r="V20" i="2" l="1"/>
  <c r="T22" i="2"/>
  <c r="T21" i="2"/>
  <c r="T16" i="2"/>
  <c r="T12" i="2"/>
  <c r="T20" i="2" l="1"/>
  <c r="R22" i="2"/>
  <c r="R21" i="2"/>
  <c r="R16" i="2"/>
  <c r="R12" i="2"/>
  <c r="R20" i="2" l="1"/>
  <c r="P12" i="2"/>
  <c r="P22" i="2"/>
  <c r="P21" i="2"/>
  <c r="P16" i="2"/>
  <c r="P20" i="2" l="1"/>
  <c r="N22" i="2"/>
  <c r="N21" i="2"/>
  <c r="N16" i="2"/>
  <c r="N12" i="2"/>
  <c r="N20" i="2" l="1"/>
  <c r="L22" i="2"/>
  <c r="L21" i="2"/>
  <c r="L16" i="2"/>
  <c r="L12" i="2"/>
  <c r="L20" i="2" l="1"/>
  <c r="J22" i="2"/>
  <c r="J21" i="2"/>
  <c r="J16" i="2"/>
  <c r="J12" i="2"/>
  <c r="J20" i="2" l="1"/>
  <c r="H22" i="2"/>
  <c r="H21" i="2"/>
  <c r="H20" i="2"/>
  <c r="H16" i="2"/>
  <c r="H12" i="2"/>
  <c r="F22" i="2" l="1"/>
  <c r="F21" i="2"/>
  <c r="F16" i="2"/>
  <c r="F12" i="2"/>
  <c r="F20" i="2" l="1"/>
  <c r="D22" i="2"/>
  <c r="D21" i="2"/>
  <c r="D16" i="2"/>
  <c r="D12" i="2"/>
  <c r="D20" i="2" l="1"/>
  <c r="B22" i="2"/>
  <c r="B21" i="2"/>
  <c r="B16" i="2"/>
  <c r="B12" i="2" l="1"/>
  <c r="B20" i="2" s="1"/>
  <c r="X31" i="2" l="1"/>
  <c r="X27" i="2"/>
  <c r="X35" i="2" l="1"/>
  <c r="V31" i="2"/>
  <c r="V27" i="2"/>
  <c r="V35" i="2" l="1"/>
  <c r="T31" i="2"/>
  <c r="T27" i="2"/>
  <c r="T35" i="2" s="1"/>
  <c r="R31" i="2" l="1"/>
  <c r="R27" i="2"/>
  <c r="R35" i="2" l="1"/>
  <c r="P31" i="2"/>
  <c r="N31" i="2"/>
  <c r="P27" i="2"/>
  <c r="N27" i="2"/>
  <c r="N35" i="2" s="1"/>
  <c r="P35" i="2" l="1"/>
  <c r="H107" i="2"/>
  <c r="F107" i="2"/>
  <c r="D107" i="2"/>
  <c r="B107" i="2"/>
  <c r="H103" i="2"/>
  <c r="H111" i="2" s="1"/>
  <c r="F103" i="2"/>
  <c r="F111" i="2" s="1"/>
  <c r="D103" i="2"/>
  <c r="D111" i="2" s="1"/>
  <c r="B103" i="2"/>
  <c r="J111" i="2"/>
  <c r="X107" i="2"/>
  <c r="V107" i="2"/>
  <c r="T107" i="2"/>
  <c r="R107" i="2"/>
  <c r="P107" i="2"/>
  <c r="N107" i="2"/>
  <c r="L107" i="2"/>
  <c r="X103" i="2"/>
  <c r="V103" i="2"/>
  <c r="T103" i="2"/>
  <c r="R103" i="2"/>
  <c r="P103" i="2"/>
  <c r="N103" i="2"/>
  <c r="L103" i="2"/>
  <c r="X98" i="2"/>
  <c r="V98" i="2"/>
  <c r="T98" i="2"/>
  <c r="R98" i="2"/>
  <c r="P98" i="2"/>
  <c r="N98" i="2"/>
  <c r="L98" i="2"/>
  <c r="J98" i="2"/>
  <c r="H98" i="2"/>
  <c r="F98" i="2"/>
  <c r="D98" i="2"/>
  <c r="B98" i="2"/>
  <c r="X97" i="2"/>
  <c r="V97" i="2"/>
  <c r="T97" i="2"/>
  <c r="R97" i="2"/>
  <c r="P97" i="2"/>
  <c r="N97" i="2"/>
  <c r="L97" i="2"/>
  <c r="J97" i="2"/>
  <c r="H97" i="2"/>
  <c r="F97" i="2"/>
  <c r="D97" i="2"/>
  <c r="B97" i="2"/>
  <c r="X92" i="2"/>
  <c r="V92" i="2"/>
  <c r="T92" i="2"/>
  <c r="R92" i="2"/>
  <c r="P92" i="2"/>
  <c r="N92" i="2"/>
  <c r="L92" i="2"/>
  <c r="J92" i="2"/>
  <c r="H92" i="2"/>
  <c r="F92" i="2"/>
  <c r="D92" i="2"/>
  <c r="B92" i="2"/>
  <c r="X88" i="2"/>
  <c r="X96" i="2" s="1"/>
  <c r="V88" i="2"/>
  <c r="V96" i="2" s="1"/>
  <c r="T88" i="2"/>
  <c r="T96" i="2" s="1"/>
  <c r="R88" i="2"/>
  <c r="R96" i="2" s="1"/>
  <c r="P88" i="2"/>
  <c r="P96" i="2" s="1"/>
  <c r="N88" i="2"/>
  <c r="N96" i="2" s="1"/>
  <c r="L88" i="2"/>
  <c r="L96" i="2" s="1"/>
  <c r="J88" i="2"/>
  <c r="J96" i="2" s="1"/>
  <c r="H88" i="2"/>
  <c r="H96" i="2" s="1"/>
  <c r="F88" i="2"/>
  <c r="F96" i="2" s="1"/>
  <c r="D88" i="2"/>
  <c r="D96" i="2" s="1"/>
  <c r="B88" i="2"/>
  <c r="B96" i="2" s="1"/>
  <c r="F83" i="2"/>
  <c r="D83" i="2"/>
  <c r="B83" i="2"/>
  <c r="F82" i="2"/>
  <c r="D82" i="2"/>
  <c r="B82" i="2"/>
  <c r="F77" i="2"/>
  <c r="D77" i="2"/>
  <c r="B77" i="2"/>
  <c r="F73" i="2"/>
  <c r="D73" i="2"/>
  <c r="B73" i="2"/>
  <c r="X81" i="2"/>
  <c r="X66" i="2"/>
  <c r="V66" i="2"/>
  <c r="T66" i="2"/>
  <c r="R66" i="2"/>
  <c r="P66" i="2"/>
  <c r="N66" i="2"/>
  <c r="L66" i="2"/>
  <c r="J66" i="2"/>
  <c r="H66" i="2"/>
  <c r="F66" i="2"/>
  <c r="D66" i="2"/>
  <c r="B66" i="2"/>
  <c r="X65" i="2"/>
  <c r="V65" i="2"/>
  <c r="T65" i="2"/>
  <c r="R65" i="2"/>
  <c r="P65" i="2"/>
  <c r="N65" i="2"/>
  <c r="L65" i="2"/>
  <c r="J65" i="2"/>
  <c r="H65" i="2"/>
  <c r="F65" i="2"/>
  <c r="D65" i="2"/>
  <c r="B65" i="2"/>
  <c r="X52" i="2"/>
  <c r="V52" i="2"/>
  <c r="T52" i="2"/>
  <c r="R52" i="2"/>
  <c r="P52" i="2"/>
  <c r="N52" i="2"/>
  <c r="L52" i="2"/>
  <c r="J52" i="2"/>
  <c r="H52" i="2"/>
  <c r="F52" i="2"/>
  <c r="D52" i="2"/>
  <c r="B52" i="2"/>
  <c r="X51" i="2"/>
  <c r="V51" i="2"/>
  <c r="T51" i="2"/>
  <c r="R51" i="2"/>
  <c r="P51" i="2"/>
  <c r="N51" i="2"/>
  <c r="L51" i="2"/>
  <c r="J51" i="2"/>
  <c r="H51" i="2"/>
  <c r="F51" i="2"/>
  <c r="D51" i="2"/>
  <c r="B51" i="2"/>
  <c r="X46" i="2"/>
  <c r="V46" i="2"/>
  <c r="T46" i="2"/>
  <c r="R46" i="2"/>
  <c r="P46" i="2"/>
  <c r="N46" i="2"/>
  <c r="L46" i="2"/>
  <c r="J46" i="2"/>
  <c r="H46" i="2"/>
  <c r="F46" i="2"/>
  <c r="D46" i="2"/>
  <c r="B46" i="2"/>
  <c r="X42" i="2"/>
  <c r="X50" i="2" s="1"/>
  <c r="V42" i="2"/>
  <c r="V50" i="2" s="1"/>
  <c r="T42" i="2"/>
  <c r="T50" i="2" s="1"/>
  <c r="R42" i="2"/>
  <c r="R50" i="2" s="1"/>
  <c r="P42" i="2"/>
  <c r="P50" i="2" s="1"/>
  <c r="N42" i="2"/>
  <c r="N50" i="2" s="1"/>
  <c r="L42" i="2"/>
  <c r="L50" i="2" s="1"/>
  <c r="J42" i="2"/>
  <c r="J50" i="2" s="1"/>
  <c r="H42" i="2"/>
  <c r="H50" i="2" s="1"/>
  <c r="F42" i="2"/>
  <c r="F50" i="2" s="1"/>
  <c r="D42" i="2"/>
  <c r="D50" i="2" s="1"/>
  <c r="B42" i="2"/>
  <c r="B50" i="2" s="1"/>
  <c r="L31" i="2"/>
  <c r="J31" i="2"/>
  <c r="H31" i="2"/>
  <c r="F31" i="2"/>
  <c r="D31" i="2"/>
  <c r="B31" i="2"/>
  <c r="L27" i="2"/>
  <c r="J27" i="2"/>
  <c r="H27" i="2"/>
  <c r="F27" i="2"/>
  <c r="F35" i="2" s="1"/>
  <c r="D27" i="2"/>
  <c r="B27" i="2"/>
  <c r="V111" i="2" l="1"/>
  <c r="P111" i="2"/>
  <c r="X111" i="2"/>
  <c r="N111" i="2"/>
  <c r="B81" i="2"/>
  <c r="R111" i="2"/>
  <c r="H35" i="2"/>
  <c r="D81" i="2"/>
  <c r="B111" i="2"/>
  <c r="L111" i="2"/>
  <c r="T111" i="2"/>
  <c r="B35" i="2"/>
  <c r="J35" i="2"/>
  <c r="F81" i="2"/>
  <c r="D35" i="2"/>
  <c r="L35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<sst xmlns="http://schemas.openxmlformats.org/spreadsheetml/2006/main" count="1018" uniqueCount="45">
  <si>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</si>
  <si>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</si>
  <si>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</si>
  <si>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</si>
  <si>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</si>
  <si>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</si>
  <si>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</si>
  <si>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</si>
  <si>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</si>
  <si>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</si>
  <si>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</si>
  <si>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</si>
  <si>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</si>
  <si>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</si>
  <si>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</si>
  <si>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</si>
  <si>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</si>
  <si>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</si>
  <si>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</si>
  <si>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</si>
  <si>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</si>
  <si>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</si>
  <si>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</si>
  <si>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</si>
  <si>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</si>
  <si>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</si>
  <si>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</si>
  <si>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</si>
  <si>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</si>
  <si>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</si>
  <si>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</si>
  <si>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</si>
  <si>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</si>
  <si>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</si>
  <si>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</si>
  <si>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</si>
  <si>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</si>
  <si>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</si>
  <si>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</si>
  <si>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</si>
  <si>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</si>
  <si>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</si>
  <si>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r>
      <t>Noviembre</t>
    </r>
    <r>
      <rPr>
        <b/>
        <vertAlign val="superscript"/>
        <sz val="10"/>
        <rFont val="AvenirNext LT Pro Regular"/>
        <family val="2"/>
      </rPr>
      <t>(7)</t>
    </r>
  </si>
  <si>
    <t xml:space="preserve">   Pernoctaciones, viajeros hospedados y estadía promedio, por condición de residencia. Gualeguaychú. Enero 2018- Diciembre 2024.</t>
  </si>
  <si>
    <r>
      <t>Diciembre</t>
    </r>
    <r>
      <rPr>
        <b/>
        <vertAlign val="superscript"/>
        <sz val="10"/>
        <rFont val="AvenirNext LT Pro Regular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</si>
</sst>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 baseline="0"/>
              <a:t> Gualeguaychú. Pernoctaciones por lugar de residencia. Año 2018</a:t>
            </a:r>
            <a:endParaRPr lang="es-AR" sz="1100" b="1"/>
          </a:p>
        </c:rich>
      </c:tx>
      <c:layout>
        <c:manualLayout>
          <c:xMode val="edge"/>
          <c:yMode val="edge"/>
          <c:x val="0.15318095935014014"/>
          <c:y val="2.7777808850403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2248554883486"/>
          <c:y val="0.15939814814814815"/>
          <c:w val="0.83780187594428879"/>
          <c:h val="0.5671139545056869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(Gchu!$B$101,Gchu!$D$101,Gchu!$F$101,Gchu!$H$101,Gchu!$J$101,Gchu!$L$101,Gchu!$N$101,Gchu!$P$101,Gchu!$R$101,Gchu!$T$101,Gchu!$V$101,Gchu!$X$101)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(Gchu!$B$104,Gchu!$D$104,Gchu!$F$104,Gchu!$H$104,Gchu!$J$104,Gchu!$L$104,Gchu!$N$104,Gchu!$P$104,Gchu!$R$104,Gchu!$T$104,Gchu!$V$104,Gchu!$X$104)</c:f>
              <c:numCache>
                <c:formatCode>#,##0</c:formatCode>
                <c:ptCount val="12"/>
                <c:pt idx="0">
                  <c:v>39947</c:v>
                </c:pt>
                <c:pt idx="1">
                  <c:v>45869</c:v>
                </c:pt>
                <c:pt idx="2">
                  <c:v>24639</c:v>
                </c:pt>
                <c:pt idx="3">
                  <c:v>14027</c:v>
                </c:pt>
                <c:pt idx="4">
                  <c:v>8910</c:v>
                </c:pt>
                <c:pt idx="5">
                  <c:v>7261</c:v>
                </c:pt>
                <c:pt idx="6">
                  <c:v>17593</c:v>
                </c:pt>
                <c:pt idx="7">
                  <c:v>13207</c:v>
                </c:pt>
                <c:pt idx="8">
                  <c:v>12665</c:v>
                </c:pt>
                <c:pt idx="9">
                  <c:v>16407</c:v>
                </c:pt>
                <c:pt idx="10">
                  <c:v>16921</c:v>
                </c:pt>
                <c:pt idx="11">
                  <c:v>18794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2-4E9C-AE21-BCDE5B97D130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(Gchu!$B$101,Gchu!$D$101,Gchu!$F$101,Gchu!$H$101,Gchu!$J$101,Gchu!$L$101,Gchu!$N$101,Gchu!$P$101,Gchu!$R$101,Gchu!$T$101,Gchu!$V$101,Gchu!$X$101)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(Gchu!$B$105,Gchu!$D$105,Gchu!$F$105,Gchu!$H$105,Gchu!$J$105,Gchu!$L$105,Gchu!$N$105,Gchu!$P$105,Gchu!$R$105,Gchu!$T$105,Gchu!$V$105,Gchu!$X$105)</c:f>
              <c:numCache>
                <c:formatCode>General</c:formatCode>
                <c:ptCount val="12"/>
                <c:pt idx="0">
                  <c:v>290</c:v>
                </c:pt>
                <c:pt idx="1">
                  <c:v>629</c:v>
                </c:pt>
                <c:pt idx="2">
                  <c:v>709</c:v>
                </c:pt>
                <c:pt idx="3">
                  <c:v>586</c:v>
                </c:pt>
                <c:pt idx="4">
                  <c:v>0</c:v>
                </c:pt>
                <c:pt idx="5">
                  <c:v>345</c:v>
                </c:pt>
                <c:pt idx="6">
                  <c:v>921</c:v>
                </c:pt>
                <c:pt idx="7" formatCode="#,##0">
                  <c:v>1142</c:v>
                </c:pt>
                <c:pt idx="8" formatCode="#,##0">
                  <c:v>2319</c:v>
                </c:pt>
                <c:pt idx="9" formatCode="#,##0">
                  <c:v>1083</c:v>
                </c:pt>
                <c:pt idx="10" formatCode="#,##0">
                  <c:v>1360</c:v>
                </c:pt>
                <c:pt idx="11" formatCode="#,##0">
                  <c:v>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42-4E9C-AE21-BCDE5B97D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857168"/>
        <c:axId val="324861088"/>
      </c:barChart>
      <c:catAx>
        <c:axId val="32485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047022363854811"/>
              <c:y val="0.85553222513852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861088"/>
        <c:crosses val="autoZero"/>
        <c:auto val="1"/>
        <c:lblAlgn val="ctr"/>
        <c:lblOffset val="100"/>
        <c:noMultiLvlLbl val="0"/>
      </c:catAx>
      <c:valAx>
        <c:axId val="32486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85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4106812286971"/>
          <c:y val="0.91261519393409141"/>
          <c:w val="0.33140541125875961"/>
          <c:h val="7.34959171770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</a:t>
            </a:r>
            <a:r>
              <a:rPr lang="es-AR" sz="1100" b="1" baseline="0"/>
              <a:t> </a:t>
            </a:r>
            <a:r>
              <a:rPr lang="es-AR" sz="1100" b="1"/>
              <a:t>Pernoctaciones</a:t>
            </a:r>
            <a:r>
              <a:rPr lang="es-AR" sz="1100" b="1" baseline="0"/>
              <a:t> por lugar de residencia. Año 2023 </a:t>
            </a:r>
            <a:endParaRPr lang="es-AR" sz="1100" b="1"/>
          </a:p>
        </c:rich>
      </c:tx>
      <c:layout>
        <c:manualLayout>
          <c:xMode val="edge"/>
          <c:yMode val="edge"/>
          <c:x val="0.17188438399825287"/>
          <c:y val="2.314841840407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9598440025504"/>
          <c:y val="0.17048698181020053"/>
          <c:w val="0.84191428048895023"/>
          <c:h val="0.5282475056471599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(Gchu!$B$25,Gchu!$D$25,Gchu!$F$25,Gchu!$H$25,Gchu!$J$25,Gchu!$L$25,Gchu!$N$25,Gchu!$P$25,Gchu!$R$25,Gchu!$T$25,Gchu!$V$25,Gchu!$X$25)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(Gchu!$B$28,Gchu!$D$28,Gchu!$F$28,Gchu!$H$28,Gchu!$J$28,Gchu!$L$28,Gchu!$N$28,Gchu!$P$28,Gchu!$R$28,Gchu!$T$28,Gchu!$V$28,Gchu!$X$28)</c:f>
              <c:numCache>
                <c:formatCode>#,##0</c:formatCode>
                <c:ptCount val="12"/>
                <c:pt idx="0">
                  <c:v>29795</c:v>
                </c:pt>
                <c:pt idx="1">
                  <c:v>33631</c:v>
                </c:pt>
                <c:pt idx="2">
                  <c:v>19246</c:v>
                </c:pt>
                <c:pt idx="3">
                  <c:v>16436</c:v>
                </c:pt>
                <c:pt idx="4">
                  <c:v>13431</c:v>
                </c:pt>
                <c:pt idx="5">
                  <c:v>11467</c:v>
                </c:pt>
                <c:pt idx="6">
                  <c:v>17622</c:v>
                </c:pt>
                <c:pt idx="7">
                  <c:v>12489</c:v>
                </c:pt>
                <c:pt idx="8">
                  <c:v>10008</c:v>
                </c:pt>
                <c:pt idx="9">
                  <c:v>10514</c:v>
                </c:pt>
                <c:pt idx="10">
                  <c:v>13108</c:v>
                </c:pt>
                <c:pt idx="11">
                  <c:v>13466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9A-4854-A72C-15E2FD5BD39D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(Gchu!$B$25,Gchu!$D$25,Gchu!$F$25,Gchu!$H$25,Gchu!$J$25,Gchu!$L$25,Gchu!$N$25,Gchu!$P$25,Gchu!$R$25,Gchu!$T$25,Gchu!$V$25,Gchu!$X$25)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(Gchu!$B$29,Gchu!$D$29,Gchu!$F$29,Gchu!$H$29,Gchu!$J$29,Gchu!$L$29,Gchu!$N$29,Gchu!$P$29,Gchu!$R$29,Gchu!$T$29,Gchu!$V$29,Gchu!$X$29)</c:f>
              <c:numCache>
                <c:formatCode>#,##0</c:formatCode>
                <c:ptCount val="12"/>
                <c:pt idx="0">
                  <c:v>5661</c:v>
                </c:pt>
                <c:pt idx="1">
                  <c:v>6600</c:v>
                </c:pt>
                <c:pt idx="2">
                  <c:v>6157</c:v>
                </c:pt>
                <c:pt idx="3">
                  <c:v>8090</c:v>
                </c:pt>
                <c:pt idx="4">
                  <c:v>6451</c:v>
                </c:pt>
                <c:pt idx="5">
                  <c:v>6303</c:v>
                </c:pt>
                <c:pt idx="6">
                  <c:v>9911</c:v>
                </c:pt>
                <c:pt idx="7">
                  <c:v>10154</c:v>
                </c:pt>
                <c:pt idx="8">
                  <c:v>10690</c:v>
                </c:pt>
                <c:pt idx="9">
                  <c:v>8505</c:v>
                </c:pt>
                <c:pt idx="10">
                  <c:v>11155</c:v>
                </c:pt>
                <c:pt idx="11">
                  <c:v>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9A-4854-A72C-15E2FD5B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863832"/>
        <c:axId val="324856776"/>
      </c:barChart>
      <c:catAx>
        <c:axId val="324863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3166945939667145"/>
              <c:y val="0.83180004938407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856776"/>
        <c:crosses val="autoZero"/>
        <c:auto val="1"/>
        <c:lblAlgn val="ctr"/>
        <c:lblOffset val="100"/>
        <c:noMultiLvlLbl val="0"/>
      </c:catAx>
      <c:valAx>
        <c:axId val="32485677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86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00866982022729"/>
          <c:y val="0.90301919577126033"/>
          <c:w val="0.3427847225311525"/>
          <c:h val="6.44604790254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 Gualeguaychú. Viajeros</a:t>
            </a:r>
            <a:r>
              <a:rPr lang="en-US" sz="1100" b="1" baseline="0"/>
              <a:t> por lugar de residencia. Año 2018</a:t>
            </a:r>
            <a:endParaRPr lang="en-US" sz="1100" b="1"/>
          </a:p>
        </c:rich>
      </c:tx>
      <c:layout>
        <c:manualLayout>
          <c:xMode val="edge"/>
          <c:yMode val="edge"/>
          <c:x val="0.2118748383929705"/>
          <c:y val="2.730374448281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6438590148989121"/>
          <c:y val="0.14757673892962156"/>
          <c:w val="0.81217659370418993"/>
          <c:h val="0.506238296475667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(Gchu!$B$101,Gchu!$D$101,Gchu!$F$101,Gchu!$H$101,Gchu!$J$101,Gchu!$L$101,Gchu!$N$101,Gchu!$P$101,Gchu!$R$101,Gchu!$T$101,Gchu!$V$101,Gchu!$X$101)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(Gchu!$B$108,Gchu!$D$108,Gchu!$F$108,Gchu!$H$108,Gchu!$J$108,Gchu!$L$108,Gchu!$N$108,Gchu!$P$108,Gchu!$R$108,Gchu!$T$108,Gchu!$V$108,Gchu!$X$108)</c:f>
              <c:numCache>
                <c:formatCode>#,##0</c:formatCode>
                <c:ptCount val="12"/>
                <c:pt idx="0">
                  <c:v>15381</c:v>
                </c:pt>
                <c:pt idx="1">
                  <c:v>16248</c:v>
                </c:pt>
                <c:pt idx="2">
                  <c:v>9265</c:v>
                </c:pt>
                <c:pt idx="3">
                  <c:v>5384</c:v>
                </c:pt>
                <c:pt idx="4">
                  <c:v>3802</c:v>
                </c:pt>
                <c:pt idx="5">
                  <c:v>2864</c:v>
                </c:pt>
                <c:pt idx="6">
                  <c:v>5857</c:v>
                </c:pt>
                <c:pt idx="7">
                  <c:v>5249</c:v>
                </c:pt>
                <c:pt idx="8">
                  <c:v>5393</c:v>
                </c:pt>
                <c:pt idx="9">
                  <c:v>6603</c:v>
                </c:pt>
                <c:pt idx="10">
                  <c:v>6539</c:v>
                </c:pt>
                <c:pt idx="11">
                  <c:v>7034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4-4C2C-928C-0B4D141EE12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(Gchu!$B$101,Gchu!$D$101,Gchu!$F$101,Gchu!$H$101,Gchu!$J$101,Gchu!$L$101,Gchu!$N$101,Gchu!$P$101,Gchu!$R$101,Gchu!$T$101,Gchu!$V$101,Gchu!$X$101)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(Gchu!$B$109,Gchu!$D$109,Gchu!$F$109,Gchu!$H$109,Gchu!$J$109,Gchu!$L$109,Gchu!$N$109,Gchu!$P$109,Gchu!$R$109,Gchu!$T$109,Gchu!$V$109,Gchu!$X$109)</c:f>
              <c:numCache>
                <c:formatCode>#,##0</c:formatCode>
                <c:ptCount val="12"/>
                <c:pt idx="0">
                  <c:v>154</c:v>
                </c:pt>
                <c:pt idx="1">
                  <c:v>116</c:v>
                </c:pt>
                <c:pt idx="2">
                  <c:v>253</c:v>
                </c:pt>
                <c:pt idx="3">
                  <c:v>238</c:v>
                </c:pt>
                <c:pt idx="4">
                  <c:v>0</c:v>
                </c:pt>
                <c:pt idx="5">
                  <c:v>149</c:v>
                </c:pt>
                <c:pt idx="6">
                  <c:v>325</c:v>
                </c:pt>
                <c:pt idx="7">
                  <c:v>391</c:v>
                </c:pt>
                <c:pt idx="8">
                  <c:v>835</c:v>
                </c:pt>
                <c:pt idx="9">
                  <c:v>397</c:v>
                </c:pt>
                <c:pt idx="10">
                  <c:v>448</c:v>
                </c:pt>
                <c:pt idx="11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4-4C2C-928C-0B4D141E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351000"/>
        <c:axId val="494351784"/>
      </c:barChart>
      <c:catAx>
        <c:axId val="494351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843636163803346"/>
              <c:y val="0.77665465349685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4351784"/>
        <c:crosses val="autoZero"/>
        <c:auto val="1"/>
        <c:lblAlgn val="ctr"/>
        <c:lblOffset val="100"/>
        <c:noMultiLvlLbl val="0"/>
      </c:catAx>
      <c:valAx>
        <c:axId val="49435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435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Viajeros por lugar de residencia. Año</a:t>
            </a:r>
            <a:r>
              <a:rPr lang="es-AR" sz="1100" b="1" baseline="0"/>
              <a:t> 2023</a:t>
            </a:r>
            <a:endParaRPr lang="es-AR" sz="1100" b="1"/>
          </a:p>
        </c:rich>
      </c:tx>
      <c:layout>
        <c:manualLayout>
          <c:xMode val="edge"/>
          <c:yMode val="edge"/>
          <c:x val="0.20588972431077696"/>
          <c:y val="2.2831050228310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13567383024491"/>
          <c:y val="0.16936073059360732"/>
          <c:w val="0.84481420085647185"/>
          <c:h val="0.5015370510193075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(Gchu!$B$25,Gchu!$D$25,Gchu!$F$25,Gchu!$H$25,Gchu!$J$25,Gchu!$L$25,Gchu!$N$25,Gchu!$P$25,Gchu!$R$25,Gchu!$T$25,Gchu!$V$25,Gchu!$X$25)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(Gchu!$B$32,Gchu!$D$32,Gchu!$F$32,Gchu!$H$32,Gchu!$J$32,Gchu!$L$32,Gchu!$N$32,Gchu!$P$32,Gchu!$R$32,Gchu!$T$32,Gchu!$V$32,Gchu!$X$32)</c:f>
              <c:numCache>
                <c:formatCode>#,##0</c:formatCode>
                <c:ptCount val="12"/>
                <c:pt idx="0">
                  <c:v>13676</c:v>
                </c:pt>
                <c:pt idx="1">
                  <c:v>15414</c:v>
                </c:pt>
                <c:pt idx="2">
                  <c:v>8603</c:v>
                </c:pt>
                <c:pt idx="3">
                  <c:v>7496</c:v>
                </c:pt>
                <c:pt idx="4">
                  <c:v>6383</c:v>
                </c:pt>
                <c:pt idx="5">
                  <c:v>5943</c:v>
                </c:pt>
                <c:pt idx="6">
                  <c:v>5562</c:v>
                </c:pt>
                <c:pt idx="7">
                  <c:v>5518</c:v>
                </c:pt>
                <c:pt idx="8">
                  <c:v>4835</c:v>
                </c:pt>
                <c:pt idx="9">
                  <c:v>4796</c:v>
                </c:pt>
                <c:pt idx="10">
                  <c:v>5484</c:v>
                </c:pt>
                <c:pt idx="11">
                  <c:v>5364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22-47F9-9039-5AF5FCE10C7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(Gchu!$B$25,Gchu!$D$25,Gchu!$F$25,Gchu!$H$25,Gchu!$J$25,Gchu!$L$25,Gchu!$N$25,Gchu!$P$25,Gchu!$R$25,Gchu!$T$25,Gchu!$V$25,Gchu!$X$25)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(Gchu!$B$33,Gchu!$D$33,Gchu!$F$33,Gchu!$H$33,Gchu!$J$33,Gchu!$L$33,Gchu!$N$33,Gchu!$P$33,Gchu!$R$33,Gchu!$T$33,Gchu!$V$33,Gchu!$X$33)</c:f>
              <c:numCache>
                <c:formatCode>#,##0</c:formatCode>
                <c:ptCount val="12"/>
                <c:pt idx="0">
                  <c:v>2656</c:v>
                </c:pt>
                <c:pt idx="1">
                  <c:v>3489</c:v>
                </c:pt>
                <c:pt idx="2">
                  <c:v>2942</c:v>
                </c:pt>
                <c:pt idx="3">
                  <c:v>3741</c:v>
                </c:pt>
                <c:pt idx="4">
                  <c:v>2597</c:v>
                </c:pt>
                <c:pt idx="5">
                  <c:v>2998</c:v>
                </c:pt>
                <c:pt idx="6">
                  <c:v>3258</c:v>
                </c:pt>
                <c:pt idx="7">
                  <c:v>4234</c:v>
                </c:pt>
                <c:pt idx="8">
                  <c:v>4617</c:v>
                </c:pt>
                <c:pt idx="9">
                  <c:v>4144</c:v>
                </c:pt>
                <c:pt idx="10">
                  <c:v>4681</c:v>
                </c:pt>
                <c:pt idx="11">
                  <c:v>4332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22-47F9-9039-5AF5FCE1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360016"/>
        <c:axId val="494360800"/>
      </c:barChart>
      <c:catAx>
        <c:axId val="4943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138357705286837"/>
              <c:y val="0.80262790781289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4360800"/>
        <c:crosses val="autoZero"/>
        <c:auto val="1"/>
        <c:lblAlgn val="ctr"/>
        <c:lblOffset val="100"/>
        <c:noMultiLvlLbl val="0"/>
      </c:catAx>
      <c:valAx>
        <c:axId val="49436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943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94233615534896"/>
          <c:y val="0.90467982598065633"/>
          <c:w val="0.34214039034594357"/>
          <c:h val="7.2489123791032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</a:t>
            </a:r>
          </a:p>
          <a:p>
            <a:pPr>
              <a:defRPr sz="1100" b="1"/>
            </a:pPr>
            <a:r>
              <a:rPr lang="es-AR" sz="1100" b="1" baseline="0"/>
              <a:t>Año 2018 </a:t>
            </a:r>
            <a:endParaRPr lang="es-AR" sz="1100" b="1"/>
          </a:p>
        </c:rich>
      </c:tx>
      <c:layout>
        <c:manualLayout>
          <c:xMode val="edge"/>
          <c:yMode val="edge"/>
          <c:x val="0.17042529947952975"/>
          <c:y val="2.330069523542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696751838826472"/>
          <c:y val="0.15639766081871345"/>
          <c:w val="0.82404697436535845"/>
          <c:h val="0.50269411060459546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(Gchu!$B$101,Gchu!$D$101,Gchu!$F$101,Gchu!$H$101,Gchu!$J$101,Gchu!$L$101,Gchu!$N$101,Gchu!$P$101,Gchu!$R$101,Gchu!$T$101,Gchu!$V$101,Gchu!$X$101)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(Gchu!$B$112,Gchu!$D$112,Gchu!$F$112,Gchu!$H$112,Gchu!$J$112,Gchu!$L$112,Gchu!$N$112,Gchu!$P$112,Gchu!$R$112,Gchu!$T$112,Gchu!$V$112,Gchu!$X$112)</c:f>
              <c:numCache>
                <c:formatCode>0.00</c:formatCode>
                <c:ptCount val="12"/>
                <c:pt idx="0">
                  <c:v>2.6</c:v>
                </c:pt>
                <c:pt idx="1">
                  <c:v>2.82</c:v>
                </c:pt>
                <c:pt idx="2">
                  <c:v>2.66</c:v>
                </c:pt>
                <c:pt idx="3">
                  <c:v>2.61</c:v>
                </c:pt>
                <c:pt idx="4">
                  <c:v>2.34</c:v>
                </c:pt>
                <c:pt idx="5">
                  <c:v>2.54</c:v>
                </c:pt>
                <c:pt idx="6">
                  <c:v>3</c:v>
                </c:pt>
                <c:pt idx="7">
                  <c:v>2.52</c:v>
                </c:pt>
                <c:pt idx="8">
                  <c:v>2.35</c:v>
                </c:pt>
                <c:pt idx="9">
                  <c:v>2.48</c:v>
                </c:pt>
                <c:pt idx="10">
                  <c:v>2.59</c:v>
                </c:pt>
                <c:pt idx="11">
                  <c:v>2.67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E-44F9-B2E3-CDD86D5EE3B7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8648025493466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60-4D0D-ABAE-7DDC6D055CE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8125E-3"/>
                  <c:y val="-2.3310031866832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60-4D0D-ABAE-7DDC6D055CE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645833333333332E-2"/>
                  <c:y val="9.3240127467330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60-4D0D-ABAE-7DDC6D055C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(Gchu!$B$101,Gchu!$D$101,Gchu!$F$101,Gchu!$H$101,Gchu!$J$101,Gchu!$L$101,Gchu!$N$101,Gchu!$P$101,Gchu!$R$101,Gchu!$T$101,Gchu!$V$101,Gchu!$X$101)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(Gchu!$B$113,Gchu!$D$113,Gchu!$F$113,Gchu!$H$113,Gchu!$J$113,Gchu!$L$113,Gchu!$N$113,Gchu!$P$113,Gchu!$R$113,Gchu!$T$113,Gchu!$V$113,Gchu!$X$113)</c:f>
              <c:numCache>
                <c:formatCode>0.00</c:formatCode>
                <c:ptCount val="12"/>
                <c:pt idx="0">
                  <c:v>1.88</c:v>
                </c:pt>
                <c:pt idx="1">
                  <c:v>5.42</c:v>
                </c:pt>
                <c:pt idx="2">
                  <c:v>2.8</c:v>
                </c:pt>
                <c:pt idx="3">
                  <c:v>2.46</c:v>
                </c:pt>
                <c:pt idx="4" formatCode="#,##0">
                  <c:v>0</c:v>
                </c:pt>
                <c:pt idx="5">
                  <c:v>2.3199999999999998</c:v>
                </c:pt>
                <c:pt idx="6">
                  <c:v>2.83</c:v>
                </c:pt>
                <c:pt idx="7">
                  <c:v>2.92</c:v>
                </c:pt>
                <c:pt idx="8">
                  <c:v>2.78</c:v>
                </c:pt>
                <c:pt idx="9">
                  <c:v>2.73</c:v>
                </c:pt>
                <c:pt idx="10">
                  <c:v>3.04</c:v>
                </c:pt>
                <c:pt idx="11">
                  <c:v>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E-44F9-B2E3-CDD86D5EE3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690096"/>
        <c:axId val="397691272"/>
      </c:barChart>
      <c:catAx>
        <c:axId val="39769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961511646981628"/>
              <c:y val="0.8087714732197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691272"/>
        <c:crosses val="autoZero"/>
        <c:auto val="1"/>
        <c:lblAlgn val="ctr"/>
        <c:lblOffset val="100"/>
        <c:noMultiLvlLbl val="0"/>
      </c:catAx>
      <c:valAx>
        <c:axId val="39769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69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Año2023</a:t>
            </a:r>
            <a:endParaRPr lang="es-AR" sz="1100" b="1"/>
          </a:p>
        </c:rich>
      </c:tx>
      <c:layout>
        <c:manualLayout>
          <c:xMode val="edge"/>
          <c:yMode val="edge"/>
          <c:x val="0.1867016515391256"/>
          <c:y val="3.2547205239518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708212680214354"/>
          <c:y val="0.20713286713286713"/>
          <c:w val="0.85550354835949693"/>
          <c:h val="0.3829414679808381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(Gchu!$B$25,Gchu!$D$25,Gchu!$F$25,Gchu!$H$25,Gchu!$J$25,Gchu!$L$25,Gchu!$N$25,Gchu!$P$25,Gchu!$R$25,Gchu!$T$25,Gchu!$V$25,Gchu!$X$25)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(Gchu!$B$36,Gchu!$D$36,Gchu!$F$36,Gchu!$H$36,Gchu!$J$36,Gchu!$L$36,Gchu!$N$36,Gchu!$P$36,Gchu!$R$36,Gchu!$T$36,Gchu!$V$36,Gchu!$X$36)</c:f>
              <c:numCache>
                <c:formatCode>0.00</c:formatCode>
                <c:ptCount val="12"/>
                <c:pt idx="0">
                  <c:v>2.1800000000000002</c:v>
                </c:pt>
                <c:pt idx="1">
                  <c:v>2.1800000000000002</c:v>
                </c:pt>
                <c:pt idx="2">
                  <c:v>2.2400000000000002</c:v>
                </c:pt>
                <c:pt idx="3">
                  <c:v>2.19</c:v>
                </c:pt>
                <c:pt idx="4">
                  <c:v>2.1</c:v>
                </c:pt>
                <c:pt idx="5">
                  <c:v>1.93</c:v>
                </c:pt>
                <c:pt idx="6">
                  <c:v>3.17</c:v>
                </c:pt>
                <c:pt idx="7">
                  <c:v>2.2599999999999998</c:v>
                </c:pt>
                <c:pt idx="8">
                  <c:v>2.0699999999999998</c:v>
                </c:pt>
                <c:pt idx="9">
                  <c:v>2.19</c:v>
                </c:pt>
                <c:pt idx="10">
                  <c:v>2.39</c:v>
                </c:pt>
                <c:pt idx="11">
                  <c:v>2.5099999999999998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A-4BE0-BB8C-B125C8A29B88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(Gchu!$B$25,Gchu!$D$25,Gchu!$F$25,Gchu!$H$25,Gchu!$J$25,Gchu!$L$25,Gchu!$N$25,Gchu!$P$25,Gchu!$R$25,Gchu!$T$25,Gchu!$V$25,Gchu!$X$25)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(Gchu!$B$37,Gchu!$D$37,Gchu!$F$37,Gchu!$H$37,Gchu!$J$37,Gchu!$L$37,Gchu!$N$37,Gchu!$P$37,Gchu!$R$37,Gchu!$T$37,Gchu!$V$37,Gchu!$X$37)</c:f>
              <c:numCache>
                <c:formatCode>0.00</c:formatCode>
                <c:ptCount val="12"/>
                <c:pt idx="0">
                  <c:v>2.13</c:v>
                </c:pt>
                <c:pt idx="1">
                  <c:v>1.89</c:v>
                </c:pt>
                <c:pt idx="2">
                  <c:v>2.09</c:v>
                </c:pt>
                <c:pt idx="3">
                  <c:v>2.16</c:v>
                </c:pt>
                <c:pt idx="4">
                  <c:v>2.48</c:v>
                </c:pt>
                <c:pt idx="5">
                  <c:v>2.1</c:v>
                </c:pt>
                <c:pt idx="6">
                  <c:v>3.04</c:v>
                </c:pt>
                <c:pt idx="7">
                  <c:v>2.4</c:v>
                </c:pt>
                <c:pt idx="8">
                  <c:v>2.3199999999999998</c:v>
                </c:pt>
                <c:pt idx="9">
                  <c:v>2.0499999999999998</c:v>
                </c:pt>
                <c:pt idx="10">
                  <c:v>2.38</c:v>
                </c:pt>
                <c:pt idx="11">
                  <c:v>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A-4BE0-BB8C-B125C8A29B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692840"/>
        <c:axId val="397693624"/>
      </c:barChart>
      <c:catAx>
        <c:axId val="39769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589798244916357"/>
              <c:y val="0.77118807701484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693624"/>
        <c:crosses val="autoZero"/>
        <c:auto val="1"/>
        <c:lblAlgn val="ctr"/>
        <c:lblOffset val="100"/>
        <c:noMultiLvlLbl val="0"/>
      </c:catAx>
      <c:valAx>
        <c:axId val="39769362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69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344304"/>
        <c:axId val="397346656"/>
        <c:extLst xmlns:c16r2="http://schemas.microsoft.com/office/drawing/2015/06/chart"/>
      </c:barChart>
      <c:catAx>
        <c:axId val="39734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6656"/>
        <c:crosses val="autoZero"/>
        <c:auto val="1"/>
        <c:lblAlgn val="ctr"/>
        <c:lblOffset val="100"/>
        <c:noMultiLvlLbl val="0"/>
      </c:catAx>
      <c:valAx>
        <c:axId val="3973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343520"/>
        <c:axId val="397341168"/>
        <c:extLst xmlns:c16r2="http://schemas.microsoft.com/office/drawing/2015/06/chart"/>
      </c:barChart>
      <c:catAx>
        <c:axId val="39734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1168"/>
        <c:crosses val="autoZero"/>
        <c:auto val="1"/>
        <c:lblAlgn val="ctr"/>
        <c:lblOffset val="100"/>
        <c:noMultiLvlLbl val="0"/>
      </c:catAx>
      <c:valAx>
        <c:axId val="39734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73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092184"/>
        <c:axId val="321093752"/>
        <c:extLst xmlns:c16r2="http://schemas.microsoft.com/office/drawing/2015/06/chart"/>
      </c:barChart>
      <c:catAx>
        <c:axId val="32109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093752"/>
        <c:crosses val="autoZero"/>
        <c:auto val="1"/>
        <c:lblAlgn val="ctr"/>
        <c:lblOffset val="100"/>
        <c:noMultiLvlLbl val="0"/>
      </c:catAx>
      <c:valAx>
        <c:axId val="32109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09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133</xdr:row>
      <xdr:rowOff>9525</xdr:rowOff>
    </xdr:from>
    <xdr:to>
      <xdr:col>9</xdr:col>
      <xdr:colOff>38099</xdr:colOff>
      <xdr:row>147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581024</xdr:colOff>
      <xdr:row>133</xdr:row>
      <xdr:rowOff>0</xdr:rowOff>
    </xdr:from>
    <xdr:to>
      <xdr:col>23</xdr:col>
      <xdr:colOff>21896</xdr:colOff>
      <xdr:row>147</xdr:row>
      <xdr:rowOff>85724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149</xdr:row>
      <xdr:rowOff>180974</xdr:rowOff>
    </xdr:from>
    <xdr:to>
      <xdr:col>9</xdr:col>
      <xdr:colOff>28574</xdr:colOff>
      <xdr:row>164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571500</xdr:colOff>
      <xdr:row>149</xdr:row>
      <xdr:rowOff>120431</xdr:rowOff>
    </xdr:from>
    <xdr:to>
      <xdr:col>23</xdr:col>
      <xdr:colOff>21896</xdr:colOff>
      <xdr:row>164</xdr:row>
      <xdr:rowOff>76200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209550</xdr:colOff>
      <xdr:row>166</xdr:row>
      <xdr:rowOff>19050</xdr:rowOff>
    </xdr:from>
    <xdr:to>
      <xdr:col>9</xdr:col>
      <xdr:colOff>28575</xdr:colOff>
      <xdr:row>180</xdr:row>
      <xdr:rowOff>76199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552449</xdr:colOff>
      <xdr:row>166</xdr:row>
      <xdr:rowOff>9525</xdr:rowOff>
    </xdr:from>
    <xdr:to>
      <xdr:col>21</xdr:col>
      <xdr:colOff>390525</xdr:colOff>
      <xdr:row>180</xdr:row>
      <xdr:rowOff>66675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273712</xdr:colOff>
      <xdr:row>0</xdr:row>
      <xdr:rowOff>76638</xdr:rowOff>
    </xdr:from>
    <xdr:to>
      <xdr:col>1</xdr:col>
      <xdr:colOff>141046</xdr:colOff>
      <xdr:row>5</xdr:row>
      <xdr:rowOff>10035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712" y="76638"/>
          <a:ext cx="1881817" cy="8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O132"/>
  <sheetViews>
    <sheetView showGridLines="0" tabSelected="1" zoomScale="87" zoomScaleNormal="87" workbookViewId="0">
      <selection activeCell="L4" sqref="L4"/>
    </sheetView>
  </sheetViews>
  <sheetFormatPr baseColWidth="10" defaultRowHeight="15"/>
  <cols>
    <col min="1" max="1" width="30.285156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7" spans="1:25" s="1" customFormat="1">
      <c r="A7" s="197" t="s">
        <v>43</v>
      </c>
      <c r="B7" s="154"/>
      <c r="C7" s="116"/>
      <c r="D7" s="166"/>
      <c r="E7" s="116"/>
      <c r="F7" s="154"/>
      <c r="G7" s="144"/>
      <c r="H7" s="13"/>
      <c r="I7" s="116"/>
      <c r="J7" s="166"/>
      <c r="K7" s="116"/>
      <c r="L7" s="184"/>
      <c r="M7" s="116"/>
      <c r="N7" s="184"/>
      <c r="O7" s="116"/>
      <c r="Q7" s="116"/>
      <c r="S7" s="116"/>
      <c r="U7" s="116"/>
      <c r="W7" s="116"/>
      <c r="Y7" s="116"/>
    </row>
    <row r="9" spans="1:25">
      <c r="A9" s="211" t="s">
        <v>24</v>
      </c>
      <c r="B9" s="213">
        <v>2024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185"/>
    </row>
    <row r="10" spans="1:25">
      <c r="A10" s="212"/>
      <c r="B10" s="212" t="s">
        <v>0</v>
      </c>
      <c r="C10" s="212"/>
      <c r="D10" s="214" t="s">
        <v>1</v>
      </c>
      <c r="E10" s="212"/>
      <c r="F10" s="214" t="s">
        <v>2</v>
      </c>
      <c r="G10" s="212"/>
      <c r="H10" s="214" t="s">
        <v>40</v>
      </c>
      <c r="I10" s="212"/>
      <c r="J10" s="198" t="s">
        <v>4</v>
      </c>
      <c r="K10" s="178"/>
      <c r="L10" s="214" t="s">
        <v>5</v>
      </c>
      <c r="M10" s="212"/>
      <c r="N10" s="214" t="s">
        <v>6</v>
      </c>
      <c r="O10" s="212"/>
      <c r="P10" s="214" t="s">
        <v>7</v>
      </c>
      <c r="Q10" s="212"/>
      <c r="R10" s="214" t="s">
        <v>35</v>
      </c>
      <c r="S10" s="212"/>
      <c r="T10" s="214" t="s">
        <v>9</v>
      </c>
      <c r="U10" s="212"/>
      <c r="V10" s="214" t="s">
        <v>42</v>
      </c>
      <c r="W10" s="212"/>
      <c r="X10" s="214" t="s">
        <v>44</v>
      </c>
      <c r="Y10" s="212"/>
    </row>
    <row r="12" spans="1:25">
      <c r="A12" s="17" t="s">
        <v>13</v>
      </c>
      <c r="B12" s="111">
        <f>SUM(B13:B14)</f>
        <v>37649</v>
      </c>
      <c r="C12" s="179"/>
      <c r="D12" s="111">
        <f>SUM(D13:D14)</f>
        <v>38886</v>
      </c>
      <c r="E12" s="179" t="s">
        <v>21</v>
      </c>
      <c r="F12" s="111">
        <f>SUM(F13:F14)</f>
        <v>18231</v>
      </c>
      <c r="G12" s="145"/>
      <c r="H12" s="111">
        <f>SUM(H13:H14)</f>
        <v>10339</v>
      </c>
      <c r="I12" s="179" t="s">
        <v>21</v>
      </c>
      <c r="J12" s="111">
        <f>SUM(J13:J14)</f>
        <v>9167</v>
      </c>
      <c r="K12" s="179" t="s">
        <v>21</v>
      </c>
      <c r="L12" s="111">
        <f>SUM(L13:L14)</f>
        <v>12184</v>
      </c>
      <c r="M12" s="179" t="s">
        <v>21</v>
      </c>
      <c r="N12" s="200">
        <f>SUM(N13:N14)</f>
        <v>22337</v>
      </c>
      <c r="O12" s="202" t="s">
        <v>21</v>
      </c>
      <c r="P12" s="200">
        <f>SUM(P13:P14)</f>
        <v>13976</v>
      </c>
      <c r="Q12" s="202" t="s">
        <v>21</v>
      </c>
      <c r="R12" s="200">
        <f>SUM(R13:R14)</f>
        <v>16097</v>
      </c>
      <c r="S12" s="202" t="s">
        <v>21</v>
      </c>
      <c r="T12" s="200">
        <f>SUM(T13:T14)</f>
        <v>17668</v>
      </c>
      <c r="U12" s="202" t="s">
        <v>21</v>
      </c>
      <c r="V12" s="200">
        <f>SUM(V13:V14)</f>
        <v>20905</v>
      </c>
      <c r="W12" s="202" t="s">
        <v>21</v>
      </c>
      <c r="X12" s="200">
        <f>SUM(X13:X14)</f>
        <v>20430</v>
      </c>
      <c r="Y12" s="203"/>
    </row>
    <row r="13" spans="1:25">
      <c r="A13" s="22" t="s">
        <v>18</v>
      </c>
      <c r="B13" s="28">
        <v>27375</v>
      </c>
      <c r="C13" s="179"/>
      <c r="D13" s="23">
        <v>30749</v>
      </c>
      <c r="E13" s="179" t="s">
        <v>21</v>
      </c>
      <c r="F13" s="25">
        <v>13278</v>
      </c>
      <c r="G13" s="146"/>
      <c r="H13" s="25">
        <v>8335</v>
      </c>
      <c r="I13" s="174"/>
      <c r="J13" s="23">
        <v>7799</v>
      </c>
      <c r="K13" s="179" t="s">
        <v>21</v>
      </c>
      <c r="L13" s="25">
        <v>10752</v>
      </c>
      <c r="M13" s="179" t="s">
        <v>21</v>
      </c>
      <c r="N13" s="201">
        <v>18633</v>
      </c>
      <c r="O13" s="202" t="s">
        <v>21</v>
      </c>
      <c r="P13" s="204">
        <v>10656</v>
      </c>
      <c r="Q13" s="202" t="s">
        <v>21</v>
      </c>
      <c r="R13" s="204">
        <v>12696</v>
      </c>
      <c r="S13" s="202" t="s">
        <v>21</v>
      </c>
      <c r="T13" s="204">
        <v>15166</v>
      </c>
      <c r="U13" s="202" t="s">
        <v>21</v>
      </c>
      <c r="V13" s="204">
        <v>18836</v>
      </c>
      <c r="W13" s="202" t="s">
        <v>21</v>
      </c>
      <c r="X13" s="210">
        <v>19324</v>
      </c>
      <c r="Y13" s="205"/>
    </row>
    <row r="14" spans="1:25">
      <c r="A14" s="22" t="s">
        <v>19</v>
      </c>
      <c r="B14" s="25">
        <v>10274</v>
      </c>
      <c r="C14" s="179" t="s">
        <v>21</v>
      </c>
      <c r="D14" s="23">
        <v>8137</v>
      </c>
      <c r="E14" s="179" t="s">
        <v>21</v>
      </c>
      <c r="F14" s="25">
        <v>4953</v>
      </c>
      <c r="G14" s="179" t="s">
        <v>21</v>
      </c>
      <c r="H14" s="28">
        <v>2004</v>
      </c>
      <c r="I14" s="179" t="s">
        <v>21</v>
      </c>
      <c r="J14" s="23">
        <v>1368</v>
      </c>
      <c r="K14" s="179" t="s">
        <v>21</v>
      </c>
      <c r="L14" s="25">
        <v>1432</v>
      </c>
      <c r="M14" s="179" t="s">
        <v>21</v>
      </c>
      <c r="N14" s="201">
        <v>3704</v>
      </c>
      <c r="O14" s="202" t="s">
        <v>21</v>
      </c>
      <c r="P14" s="204">
        <v>3320</v>
      </c>
      <c r="Q14" s="202" t="s">
        <v>21</v>
      </c>
      <c r="R14" s="204">
        <v>3401</v>
      </c>
      <c r="S14" s="202" t="s">
        <v>21</v>
      </c>
      <c r="T14" s="204">
        <v>2502</v>
      </c>
      <c r="U14" s="202" t="s">
        <v>21</v>
      </c>
      <c r="V14" s="204">
        <v>2069</v>
      </c>
      <c r="W14" s="202" t="s">
        <v>21</v>
      </c>
      <c r="X14" s="204">
        <v>1106</v>
      </c>
      <c r="Y14" s="203"/>
    </row>
    <row r="15" spans="1:25">
      <c r="A15" s="29"/>
      <c r="B15" s="25"/>
      <c r="C15" s="120"/>
      <c r="D15" s="26"/>
      <c r="E15" s="116"/>
      <c r="F15" s="112"/>
      <c r="G15" s="144"/>
      <c r="H15" s="30"/>
      <c r="I15" s="116"/>
      <c r="J15" s="26"/>
      <c r="K15" s="138"/>
      <c r="L15" s="112"/>
      <c r="M15" s="114"/>
      <c r="N15" s="206"/>
      <c r="O15" s="203"/>
      <c r="P15" s="207"/>
      <c r="Q15" s="203"/>
      <c r="R15" s="207"/>
      <c r="S15" s="203"/>
      <c r="T15" s="207"/>
      <c r="U15" s="203"/>
      <c r="V15" s="207"/>
      <c r="W15" s="203"/>
      <c r="X15" s="207"/>
      <c r="Y15" s="203"/>
    </row>
    <row r="16" spans="1:25">
      <c r="A16" s="17" t="s">
        <v>14</v>
      </c>
      <c r="B16" s="111">
        <f>SUM(B17:B18)</f>
        <v>14152</v>
      </c>
      <c r="C16" s="179"/>
      <c r="D16" s="111">
        <f>SUM(D17:D18)</f>
        <v>15387</v>
      </c>
      <c r="E16" s="179" t="s">
        <v>21</v>
      </c>
      <c r="F16" s="111">
        <f>SUM(F17:F18)</f>
        <v>7938</v>
      </c>
      <c r="G16" s="145"/>
      <c r="H16" s="111">
        <f>SUM(H17:H18)</f>
        <v>5093</v>
      </c>
      <c r="I16" s="179" t="s">
        <v>21</v>
      </c>
      <c r="J16" s="111">
        <f>SUM(J17:J18)</f>
        <v>4862</v>
      </c>
      <c r="K16" s="179" t="s">
        <v>21</v>
      </c>
      <c r="L16" s="111">
        <f>SUM(L17:L18)</f>
        <v>5951</v>
      </c>
      <c r="M16" s="179" t="s">
        <v>21</v>
      </c>
      <c r="N16" s="200">
        <f>SUM(N17:N18)</f>
        <v>9648</v>
      </c>
      <c r="O16" s="202" t="s">
        <v>21</v>
      </c>
      <c r="P16" s="200">
        <f>SUM(P17:P18)</f>
        <v>6698</v>
      </c>
      <c r="Q16" s="202" t="s">
        <v>21</v>
      </c>
      <c r="R16" s="200">
        <f>SUM(R17:R18)</f>
        <v>7637</v>
      </c>
      <c r="S16" s="202" t="s">
        <v>21</v>
      </c>
      <c r="T16" s="200">
        <f>SUM(T17:T18)</f>
        <v>8488</v>
      </c>
      <c r="U16" s="202" t="s">
        <v>21</v>
      </c>
      <c r="V16" s="200">
        <f>SUM(V17:V18)</f>
        <v>10112</v>
      </c>
      <c r="W16" s="202" t="s">
        <v>21</v>
      </c>
      <c r="X16" s="200">
        <f>SUM(X17:X18)</f>
        <v>9625</v>
      </c>
      <c r="Y16" s="205"/>
    </row>
    <row r="17" spans="1:25">
      <c r="A17" s="22" t="s">
        <v>18</v>
      </c>
      <c r="B17" s="28">
        <v>9670</v>
      </c>
      <c r="C17" s="179"/>
      <c r="D17" s="23">
        <v>12019</v>
      </c>
      <c r="E17" s="179" t="s">
        <v>21</v>
      </c>
      <c r="F17" s="25">
        <v>5823</v>
      </c>
      <c r="G17" s="146"/>
      <c r="H17" s="23">
        <v>4096</v>
      </c>
      <c r="I17" s="179" t="s">
        <v>21</v>
      </c>
      <c r="J17" s="23">
        <v>4170</v>
      </c>
      <c r="K17" s="179" t="s">
        <v>21</v>
      </c>
      <c r="L17" s="25">
        <v>5249</v>
      </c>
      <c r="M17" s="179" t="s">
        <v>21</v>
      </c>
      <c r="N17" s="201">
        <v>7898</v>
      </c>
      <c r="O17" s="202" t="s">
        <v>21</v>
      </c>
      <c r="P17" s="204">
        <v>5263</v>
      </c>
      <c r="Q17" s="202" t="s">
        <v>21</v>
      </c>
      <c r="R17" s="204">
        <v>6185</v>
      </c>
      <c r="S17" s="202" t="s">
        <v>21</v>
      </c>
      <c r="T17" s="204">
        <v>7273</v>
      </c>
      <c r="U17" s="202" t="s">
        <v>21</v>
      </c>
      <c r="V17" s="204">
        <v>9170</v>
      </c>
      <c r="W17" s="202" t="s">
        <v>21</v>
      </c>
      <c r="X17" s="204">
        <v>9051</v>
      </c>
      <c r="Y17" s="205"/>
    </row>
    <row r="18" spans="1:25">
      <c r="A18" s="22" t="s">
        <v>19</v>
      </c>
      <c r="B18" s="25">
        <v>4482</v>
      </c>
      <c r="C18" s="179"/>
      <c r="D18" s="23">
        <v>3368</v>
      </c>
      <c r="E18" s="179" t="s">
        <v>21</v>
      </c>
      <c r="F18" s="28">
        <v>2115</v>
      </c>
      <c r="G18" s="179" t="s">
        <v>21</v>
      </c>
      <c r="H18" s="23">
        <v>997</v>
      </c>
      <c r="I18" s="179" t="s">
        <v>21</v>
      </c>
      <c r="J18" s="23">
        <v>692</v>
      </c>
      <c r="K18" s="179" t="s">
        <v>21</v>
      </c>
      <c r="L18" s="25">
        <v>702</v>
      </c>
      <c r="M18" s="179" t="s">
        <v>21</v>
      </c>
      <c r="N18" s="201">
        <v>1750</v>
      </c>
      <c r="O18" s="202" t="s">
        <v>21</v>
      </c>
      <c r="P18" s="204">
        <v>1435</v>
      </c>
      <c r="Q18" s="202" t="s">
        <v>21</v>
      </c>
      <c r="R18" s="204">
        <v>1452</v>
      </c>
      <c r="S18" s="202" t="s">
        <v>21</v>
      </c>
      <c r="T18" s="204">
        <v>1215</v>
      </c>
      <c r="U18" s="202" t="s">
        <v>21</v>
      </c>
      <c r="V18" s="204">
        <v>942</v>
      </c>
      <c r="W18" s="202" t="s">
        <v>21</v>
      </c>
      <c r="X18" s="204">
        <v>574</v>
      </c>
      <c r="Y18" s="203"/>
    </row>
    <row r="19" spans="1:25">
      <c r="A19" s="29"/>
      <c r="B19" s="112"/>
      <c r="C19" s="116"/>
      <c r="D19" s="26"/>
      <c r="E19" s="116"/>
      <c r="F19" s="112"/>
      <c r="G19" s="144"/>
      <c r="H19" s="30"/>
      <c r="I19" s="116"/>
      <c r="J19" s="26"/>
      <c r="K19" s="138"/>
      <c r="L19" s="112"/>
      <c r="M19" s="114"/>
      <c r="N19" s="206"/>
      <c r="O19" s="203"/>
      <c r="P19" s="207"/>
      <c r="Q19" s="203"/>
      <c r="R19" s="207"/>
      <c r="S19" s="203"/>
      <c r="T19" s="207"/>
      <c r="U19" s="203"/>
      <c r="V19" s="207"/>
      <c r="W19" s="203"/>
      <c r="X19" s="207"/>
      <c r="Y19" s="203"/>
    </row>
    <row r="20" spans="1:25">
      <c r="A20" s="33" t="s">
        <v>25</v>
      </c>
      <c r="B20" s="155">
        <f t="shared" ref="B20:D22" si="0">B12/B16</f>
        <v>2.6603306953080836</v>
      </c>
      <c r="C20" s="122"/>
      <c r="D20" s="155">
        <f t="shared" si="0"/>
        <v>2.5271982842659386</v>
      </c>
      <c r="E20" s="122"/>
      <c r="F20" s="155">
        <f t="shared" ref="F20:H22" si="1">F12/F16</f>
        <v>2.296674225245654</v>
      </c>
      <c r="G20" s="141"/>
      <c r="H20" s="155">
        <f t="shared" si="1"/>
        <v>2.0300412330649911</v>
      </c>
      <c r="I20" s="121"/>
      <c r="J20" s="155">
        <f t="shared" ref="J20:L20" si="2">J12/J16</f>
        <v>1.8854380913204443</v>
      </c>
      <c r="K20" s="134"/>
      <c r="L20" s="155">
        <f t="shared" si="2"/>
        <v>2.0473869937825575</v>
      </c>
      <c r="M20" s="155"/>
      <c r="N20" s="208">
        <f t="shared" ref="N20:V22" si="3">N12/N16</f>
        <v>2.3151948590381428</v>
      </c>
      <c r="O20" s="203"/>
      <c r="P20" s="208">
        <f t="shared" si="3"/>
        <v>2.0865930128396535</v>
      </c>
      <c r="Q20" s="203"/>
      <c r="R20" s="208">
        <f t="shared" si="3"/>
        <v>2.1077648291213826</v>
      </c>
      <c r="S20" s="203"/>
      <c r="T20" s="208">
        <f t="shared" si="3"/>
        <v>2.081526861451461</v>
      </c>
      <c r="U20" s="203"/>
      <c r="V20" s="208">
        <f t="shared" si="3"/>
        <v>2.0673457278481013</v>
      </c>
      <c r="W20" s="203"/>
      <c r="X20" s="208">
        <f t="shared" ref="X20" si="4">X12/X16</f>
        <v>2.1225974025974028</v>
      </c>
      <c r="Y20" s="203"/>
    </row>
    <row r="21" spans="1:25">
      <c r="A21" s="37" t="s">
        <v>18</v>
      </c>
      <c r="B21" s="156">
        <f>B13/B17</f>
        <v>2.8309203722854188</v>
      </c>
      <c r="C21" s="122"/>
      <c r="D21" s="191">
        <f t="shared" si="0"/>
        <v>2.5583659206256759</v>
      </c>
      <c r="E21" s="192"/>
      <c r="F21" s="191">
        <f t="shared" ref="F21" si="5">F13/F17</f>
        <v>2.2802679031427098</v>
      </c>
      <c r="G21" s="193"/>
      <c r="H21" s="191">
        <f t="shared" si="1"/>
        <v>2.034912109375</v>
      </c>
      <c r="I21" s="122"/>
      <c r="J21" s="191">
        <f t="shared" ref="J21:N21" si="6">J13/J17</f>
        <v>1.8702637889688249</v>
      </c>
      <c r="K21" s="135"/>
      <c r="L21" s="191">
        <f t="shared" si="6"/>
        <v>2.048390169556106</v>
      </c>
      <c r="M21" s="155"/>
      <c r="N21" s="191">
        <f t="shared" si="6"/>
        <v>2.3592048619903774</v>
      </c>
      <c r="O21" s="203"/>
      <c r="P21" s="191">
        <f t="shared" si="3"/>
        <v>2.0247007410222309</v>
      </c>
      <c r="Q21" s="203"/>
      <c r="R21" s="191">
        <f t="shared" si="3"/>
        <v>2.0527081649151171</v>
      </c>
      <c r="S21" s="203"/>
      <c r="T21" s="191">
        <f t="shared" si="3"/>
        <v>2.0852468032448783</v>
      </c>
      <c r="U21" s="203"/>
      <c r="V21" s="191">
        <f t="shared" ref="V21" si="7">V13/V17</f>
        <v>2.0540894220283534</v>
      </c>
      <c r="W21" s="203"/>
      <c r="X21" s="191">
        <f t="shared" ref="X21" si="8">X13/X17</f>
        <v>2.135012705778367</v>
      </c>
      <c r="Y21" s="203"/>
    </row>
    <row r="22" spans="1:25">
      <c r="A22" s="54" t="s">
        <v>19</v>
      </c>
      <c r="B22" s="157">
        <f>B14/B18</f>
        <v>2.2922802320392681</v>
      </c>
      <c r="C22" s="123"/>
      <c r="D22" s="194">
        <f t="shared" si="0"/>
        <v>2.4159738717339669</v>
      </c>
      <c r="E22" s="195"/>
      <c r="F22" s="194">
        <f t="shared" ref="F22" si="9">F14/F18</f>
        <v>2.3418439716312056</v>
      </c>
      <c r="G22" s="196"/>
      <c r="H22" s="194">
        <f t="shared" si="1"/>
        <v>2.0100300902708126</v>
      </c>
      <c r="I22" s="123"/>
      <c r="J22" s="194">
        <f t="shared" ref="J22:N22" si="10">J14/J18</f>
        <v>1.976878612716763</v>
      </c>
      <c r="K22" s="136"/>
      <c r="L22" s="194">
        <f t="shared" si="10"/>
        <v>2.0398860398860399</v>
      </c>
      <c r="M22" s="199"/>
      <c r="N22" s="194">
        <f t="shared" si="10"/>
        <v>2.1165714285714285</v>
      </c>
      <c r="O22" s="209"/>
      <c r="P22" s="194">
        <f t="shared" si="3"/>
        <v>2.3135888501742161</v>
      </c>
      <c r="Q22" s="209"/>
      <c r="R22" s="194">
        <f t="shared" si="3"/>
        <v>2.3422865013774103</v>
      </c>
      <c r="S22" s="209"/>
      <c r="T22" s="194">
        <f t="shared" si="3"/>
        <v>2.0592592592592593</v>
      </c>
      <c r="U22" s="209"/>
      <c r="V22" s="194">
        <f t="shared" ref="V22" si="11">V14/V18</f>
        <v>2.1963906581740975</v>
      </c>
      <c r="W22" s="209"/>
      <c r="X22" s="194">
        <f t="shared" ref="X22" si="12">X14/X18</f>
        <v>1.9268292682926829</v>
      </c>
      <c r="Y22" s="209"/>
    </row>
    <row r="23" spans="1:25">
      <c r="A23" s="37"/>
      <c r="B23" s="157"/>
      <c r="C23" s="123"/>
      <c r="D23" s="157"/>
      <c r="E23" s="123"/>
      <c r="F23" s="157"/>
      <c r="G23" s="142"/>
      <c r="H23" s="55"/>
      <c r="I23" s="123"/>
      <c r="J23" s="157"/>
      <c r="K23" s="136"/>
      <c r="L23" s="157"/>
      <c r="M23" s="183"/>
      <c r="N23" s="157"/>
      <c r="O23" s="180"/>
      <c r="P23" s="157"/>
      <c r="Q23" s="180"/>
      <c r="R23" s="157"/>
      <c r="S23" s="180"/>
      <c r="T23" s="157"/>
      <c r="U23" s="180"/>
      <c r="V23" s="157"/>
      <c r="W23" s="180"/>
      <c r="X23" s="157"/>
      <c r="Y23" s="180"/>
    </row>
    <row r="24" spans="1:25">
      <c r="A24" s="211" t="s">
        <v>24</v>
      </c>
      <c r="B24" s="213">
        <v>2023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185"/>
    </row>
    <row r="25" spans="1:25">
      <c r="A25" s="212"/>
      <c r="B25" s="212" t="s">
        <v>0</v>
      </c>
      <c r="C25" s="212"/>
      <c r="D25" s="212" t="s">
        <v>1</v>
      </c>
      <c r="E25" s="212"/>
      <c r="F25" s="212" t="s">
        <v>2</v>
      </c>
      <c r="G25" s="212"/>
      <c r="H25" s="212" t="s">
        <v>3</v>
      </c>
      <c r="I25" s="212"/>
      <c r="J25" s="181" t="s">
        <v>4</v>
      </c>
      <c r="K25" s="178"/>
      <c r="L25" s="212" t="s">
        <v>5</v>
      </c>
      <c r="M25" s="212"/>
      <c r="N25" s="212" t="s">
        <v>6</v>
      </c>
      <c r="O25" s="212"/>
      <c r="P25" s="212" t="s">
        <v>7</v>
      </c>
      <c r="Q25" s="212"/>
      <c r="R25" s="212" t="s">
        <v>35</v>
      </c>
      <c r="S25" s="212"/>
      <c r="T25" s="212" t="s">
        <v>9</v>
      </c>
      <c r="U25" s="212"/>
      <c r="V25" s="212" t="s">
        <v>10</v>
      </c>
      <c r="W25" s="212"/>
      <c r="X25" s="212" t="s">
        <v>11</v>
      </c>
      <c r="Y25" s="212"/>
    </row>
    <row r="27" spans="1:25">
      <c r="A27" s="17" t="s">
        <v>13</v>
      </c>
      <c r="B27" s="111">
        <f>SUM(B28:B29)</f>
        <v>35456</v>
      </c>
      <c r="C27" s="130"/>
      <c r="D27" s="18">
        <f>SUM(D28:D29)</f>
        <v>40231</v>
      </c>
      <c r="E27" s="130"/>
      <c r="F27" s="111">
        <f t="shared" ref="F27:X27" si="13">SUM(F28:F29)</f>
        <v>25403</v>
      </c>
      <c r="G27" s="145"/>
      <c r="H27" s="18">
        <f t="shared" si="13"/>
        <v>24526</v>
      </c>
      <c r="I27" s="117"/>
      <c r="J27" s="18">
        <f t="shared" si="13"/>
        <v>19882</v>
      </c>
      <c r="K27" s="139"/>
      <c r="L27" s="111">
        <f t="shared" si="13"/>
        <v>17770</v>
      </c>
      <c r="M27" s="137"/>
      <c r="N27" s="111">
        <f t="shared" si="13"/>
        <v>27533</v>
      </c>
      <c r="P27" s="111">
        <f t="shared" si="13"/>
        <v>22643</v>
      </c>
      <c r="R27" s="111">
        <f t="shared" si="13"/>
        <v>20698</v>
      </c>
      <c r="S27" s="132" t="s">
        <v>21</v>
      </c>
      <c r="T27" s="111">
        <f t="shared" si="13"/>
        <v>19019</v>
      </c>
      <c r="V27" s="111">
        <f t="shared" si="13"/>
        <v>24263</v>
      </c>
      <c r="W27" s="132" t="s">
        <v>21</v>
      </c>
      <c r="X27" s="111">
        <f t="shared" si="13"/>
        <v>23460</v>
      </c>
    </row>
    <row r="28" spans="1:25">
      <c r="A28" s="22" t="s">
        <v>18</v>
      </c>
      <c r="B28" s="28">
        <v>29795</v>
      </c>
      <c r="C28" s="118"/>
      <c r="D28" s="23">
        <v>33631</v>
      </c>
      <c r="E28" s="124"/>
      <c r="F28" s="25">
        <v>19246</v>
      </c>
      <c r="G28" s="146"/>
      <c r="H28" s="25">
        <v>16436</v>
      </c>
      <c r="I28" s="174"/>
      <c r="J28" s="23">
        <v>13431</v>
      </c>
      <c r="K28" s="120"/>
      <c r="L28" s="25">
        <v>11467</v>
      </c>
      <c r="M28" s="133"/>
      <c r="N28" s="189">
        <v>17622</v>
      </c>
      <c r="O28" s="132" t="s">
        <v>21</v>
      </c>
      <c r="P28" s="190">
        <v>12489</v>
      </c>
      <c r="R28" s="190">
        <v>10008</v>
      </c>
      <c r="S28" s="132" t="s">
        <v>21</v>
      </c>
      <c r="T28" s="190">
        <v>10514</v>
      </c>
      <c r="V28" s="190">
        <v>13108</v>
      </c>
      <c r="W28" s="132" t="s">
        <v>21</v>
      </c>
      <c r="X28" s="190">
        <v>13466</v>
      </c>
      <c r="Y28" s="132" t="s">
        <v>21</v>
      </c>
    </row>
    <row r="29" spans="1:25">
      <c r="A29" s="22" t="s">
        <v>19</v>
      </c>
      <c r="B29" s="25">
        <v>5661</v>
      </c>
      <c r="C29" s="119" t="s">
        <v>21</v>
      </c>
      <c r="D29" s="23">
        <v>6600</v>
      </c>
      <c r="E29" s="124"/>
      <c r="F29" s="25">
        <v>6157</v>
      </c>
      <c r="G29" s="146"/>
      <c r="H29" s="28">
        <v>8090</v>
      </c>
      <c r="I29" s="119" t="s">
        <v>21</v>
      </c>
      <c r="J29" s="23">
        <v>6451</v>
      </c>
      <c r="K29" s="179" t="s">
        <v>21</v>
      </c>
      <c r="L29" s="25">
        <v>6303</v>
      </c>
      <c r="M29" s="132" t="s">
        <v>21</v>
      </c>
      <c r="N29" s="189">
        <v>9911</v>
      </c>
      <c r="P29" s="190">
        <v>10154</v>
      </c>
      <c r="Q29" s="132" t="s">
        <v>21</v>
      </c>
      <c r="R29" s="190">
        <v>10690</v>
      </c>
      <c r="S29" s="132" t="s">
        <v>21</v>
      </c>
      <c r="T29" s="190">
        <v>8505</v>
      </c>
      <c r="U29" s="132" t="s">
        <v>21</v>
      </c>
      <c r="V29" s="190">
        <v>11155</v>
      </c>
      <c r="W29" s="132" t="s">
        <v>21</v>
      </c>
      <c r="X29" s="190">
        <v>9994</v>
      </c>
    </row>
    <row r="30" spans="1:25">
      <c r="A30" s="29"/>
      <c r="B30" s="25"/>
      <c r="C30" s="120"/>
      <c r="D30" s="26"/>
      <c r="E30" s="116"/>
      <c r="F30" s="112"/>
      <c r="G30" s="144"/>
      <c r="H30" s="30"/>
      <c r="I30" s="116"/>
      <c r="J30" s="26"/>
      <c r="K30" s="138"/>
      <c r="L30" s="112"/>
      <c r="M30" s="114"/>
      <c r="N30" s="158"/>
    </row>
    <row r="31" spans="1:25">
      <c r="A31" s="17" t="s">
        <v>14</v>
      </c>
      <c r="B31" s="111">
        <f t="shared" ref="B31:X31" si="14">SUM(B32:B33)</f>
        <v>16332</v>
      </c>
      <c r="C31" s="119" t="s">
        <v>21</v>
      </c>
      <c r="D31" s="18">
        <f t="shared" si="14"/>
        <v>18903</v>
      </c>
      <c r="E31" s="119" t="s">
        <v>21</v>
      </c>
      <c r="F31" s="111">
        <f t="shared" si="14"/>
        <v>11545</v>
      </c>
      <c r="G31" s="145"/>
      <c r="H31" s="18">
        <f t="shared" si="14"/>
        <v>11237</v>
      </c>
      <c r="I31" s="119" t="s">
        <v>21</v>
      </c>
      <c r="J31" s="18">
        <f t="shared" si="14"/>
        <v>8980</v>
      </c>
      <c r="K31" s="179" t="s">
        <v>21</v>
      </c>
      <c r="L31" s="111">
        <f t="shared" si="14"/>
        <v>8941</v>
      </c>
      <c r="M31" s="114"/>
      <c r="N31" s="111">
        <f t="shared" si="14"/>
        <v>8820</v>
      </c>
      <c r="P31" s="111">
        <f t="shared" si="14"/>
        <v>9752</v>
      </c>
      <c r="R31" s="111">
        <f t="shared" si="14"/>
        <v>9452</v>
      </c>
      <c r="S31" s="132" t="s">
        <v>21</v>
      </c>
      <c r="T31" s="111">
        <f t="shared" si="14"/>
        <v>8940</v>
      </c>
      <c r="V31" s="111">
        <f t="shared" si="14"/>
        <v>10165</v>
      </c>
      <c r="W31" s="132" t="s">
        <v>21</v>
      </c>
      <c r="X31" s="111">
        <f t="shared" si="14"/>
        <v>9696</v>
      </c>
      <c r="Y31" s="132" t="s">
        <v>21</v>
      </c>
    </row>
    <row r="32" spans="1:25">
      <c r="A32" s="22" t="s">
        <v>18</v>
      </c>
      <c r="B32" s="28">
        <v>13676</v>
      </c>
      <c r="C32" s="119" t="s">
        <v>21</v>
      </c>
      <c r="D32" s="23">
        <v>15414</v>
      </c>
      <c r="E32" s="119" t="s">
        <v>21</v>
      </c>
      <c r="F32" s="25">
        <v>8603</v>
      </c>
      <c r="G32" s="146"/>
      <c r="H32" s="23">
        <v>7496</v>
      </c>
      <c r="I32" s="124"/>
      <c r="J32" s="23">
        <v>6383</v>
      </c>
      <c r="K32" s="120"/>
      <c r="L32" s="25">
        <v>5943</v>
      </c>
      <c r="M32" s="132" t="s">
        <v>21</v>
      </c>
      <c r="N32" s="189">
        <v>5562</v>
      </c>
      <c r="P32" s="190">
        <v>5518</v>
      </c>
      <c r="R32" s="190">
        <v>4835</v>
      </c>
      <c r="S32" s="132" t="s">
        <v>21</v>
      </c>
      <c r="T32" s="190">
        <v>4796</v>
      </c>
      <c r="V32" s="190">
        <v>5484</v>
      </c>
      <c r="W32" s="132" t="s">
        <v>21</v>
      </c>
      <c r="X32" s="190">
        <v>5364</v>
      </c>
      <c r="Y32" s="132" t="s">
        <v>21</v>
      </c>
    </row>
    <row r="33" spans="1:25">
      <c r="A33" s="22" t="s">
        <v>19</v>
      </c>
      <c r="B33" s="25">
        <v>2656</v>
      </c>
      <c r="C33" s="119" t="s">
        <v>21</v>
      </c>
      <c r="D33" s="23">
        <v>3489</v>
      </c>
      <c r="E33" s="119" t="s">
        <v>21</v>
      </c>
      <c r="F33" s="28">
        <v>2942</v>
      </c>
      <c r="G33" s="143" t="s">
        <v>21</v>
      </c>
      <c r="H33" s="23">
        <v>3741</v>
      </c>
      <c r="I33" s="119" t="s">
        <v>21</v>
      </c>
      <c r="J33" s="23">
        <v>2597</v>
      </c>
      <c r="K33" s="179" t="s">
        <v>21</v>
      </c>
      <c r="L33" s="25">
        <v>2998</v>
      </c>
      <c r="M33" s="132" t="s">
        <v>21</v>
      </c>
      <c r="N33" s="189">
        <v>3258</v>
      </c>
      <c r="P33" s="190">
        <v>4234</v>
      </c>
      <c r="Q33" s="132" t="s">
        <v>21</v>
      </c>
      <c r="R33" s="190">
        <v>4617</v>
      </c>
      <c r="S33" s="132" t="s">
        <v>21</v>
      </c>
      <c r="T33" s="190">
        <v>4144</v>
      </c>
      <c r="U33" s="132" t="s">
        <v>21</v>
      </c>
      <c r="V33" s="190">
        <v>4681</v>
      </c>
      <c r="W33" s="132" t="s">
        <v>21</v>
      </c>
      <c r="X33" s="190">
        <v>4332</v>
      </c>
    </row>
    <row r="34" spans="1:25">
      <c r="A34" s="29"/>
      <c r="B34" s="112"/>
      <c r="C34" s="116"/>
      <c r="D34" s="26"/>
      <c r="E34" s="116"/>
      <c r="F34" s="112"/>
      <c r="G34" s="144"/>
      <c r="H34" s="30"/>
      <c r="I34" s="116"/>
      <c r="J34" s="26"/>
      <c r="K34" s="138"/>
      <c r="L34" s="112"/>
      <c r="M34" s="114"/>
      <c r="N34" s="158"/>
    </row>
    <row r="35" spans="1:25">
      <c r="A35" s="33" t="s">
        <v>25</v>
      </c>
      <c r="B35" s="155">
        <f t="shared" ref="B35:L35" si="15">B27/B31</f>
        <v>2.1709527308351704</v>
      </c>
      <c r="C35" s="122"/>
      <c r="D35" s="155">
        <f t="shared" si="15"/>
        <v>2.1282865153679311</v>
      </c>
      <c r="E35" s="122"/>
      <c r="F35" s="155">
        <f t="shared" si="15"/>
        <v>2.2003464703334776</v>
      </c>
      <c r="G35" s="141"/>
      <c r="H35" s="34">
        <f t="shared" si="15"/>
        <v>2.1826110171754025</v>
      </c>
      <c r="I35" s="121"/>
      <c r="J35" s="155">
        <f t="shared" si="15"/>
        <v>2.214031180400891</v>
      </c>
      <c r="K35" s="134"/>
      <c r="L35" s="155">
        <f t="shared" si="15"/>
        <v>1.9874734369757299</v>
      </c>
      <c r="M35" s="115"/>
      <c r="N35" s="155">
        <f t="shared" ref="N35" si="16">N27/N31</f>
        <v>3.1216553287981861</v>
      </c>
      <c r="P35" s="155">
        <f t="shared" ref="P35:X35" si="17">P27/P31</f>
        <v>2.3218826907301064</v>
      </c>
      <c r="R35" s="155">
        <f t="shared" si="17"/>
        <v>2.1898011002962336</v>
      </c>
      <c r="T35" s="155">
        <f t="shared" si="17"/>
        <v>2.1274049217002236</v>
      </c>
      <c r="V35" s="155">
        <f t="shared" si="17"/>
        <v>2.3869158878504675</v>
      </c>
      <c r="X35" s="155">
        <f t="shared" si="17"/>
        <v>2.4195544554455446</v>
      </c>
    </row>
    <row r="36" spans="1:25">
      <c r="A36" s="37" t="s">
        <v>18</v>
      </c>
      <c r="B36" s="156">
        <v>2.1800000000000002</v>
      </c>
      <c r="C36" s="122"/>
      <c r="D36" s="156">
        <v>2.1800000000000002</v>
      </c>
      <c r="E36" s="122"/>
      <c r="F36" s="156">
        <v>2.2400000000000002</v>
      </c>
      <c r="G36" s="141"/>
      <c r="H36" s="38">
        <v>2.19</v>
      </c>
      <c r="I36" s="122"/>
      <c r="J36" s="156">
        <v>2.1</v>
      </c>
      <c r="K36" s="135"/>
      <c r="L36" s="156">
        <v>1.93</v>
      </c>
      <c r="M36" s="115"/>
      <c r="N36" s="156">
        <v>3.17</v>
      </c>
      <c r="P36" s="156">
        <v>2.2599999999999998</v>
      </c>
      <c r="R36" s="156">
        <v>2.0699999999999998</v>
      </c>
      <c r="T36" s="156">
        <v>2.19</v>
      </c>
      <c r="V36" s="156">
        <v>2.39</v>
      </c>
      <c r="X36" s="156">
        <v>2.5099999999999998</v>
      </c>
    </row>
    <row r="37" spans="1:25">
      <c r="A37" s="54" t="s">
        <v>19</v>
      </c>
      <c r="B37" s="157">
        <v>2.13</v>
      </c>
      <c r="C37" s="123"/>
      <c r="D37" s="157">
        <v>1.89</v>
      </c>
      <c r="E37" s="123"/>
      <c r="F37" s="157">
        <v>2.09</v>
      </c>
      <c r="G37" s="142"/>
      <c r="H37" s="55">
        <v>2.16</v>
      </c>
      <c r="I37" s="123"/>
      <c r="J37" s="157">
        <v>2.48</v>
      </c>
      <c r="K37" s="136"/>
      <c r="L37" s="157">
        <v>2.1</v>
      </c>
      <c r="M37" s="183"/>
      <c r="N37" s="157">
        <v>3.04</v>
      </c>
      <c r="O37" s="180"/>
      <c r="P37" s="157">
        <v>2.4</v>
      </c>
      <c r="Q37" s="180"/>
      <c r="R37" s="157">
        <v>2.3199999999999998</v>
      </c>
      <c r="S37" s="180"/>
      <c r="T37" s="157">
        <v>2.0499999999999998</v>
      </c>
      <c r="U37" s="180"/>
      <c r="V37" s="157">
        <v>2.38</v>
      </c>
      <c r="W37" s="180"/>
      <c r="X37" s="157">
        <v>2.31</v>
      </c>
      <c r="Y37" s="180"/>
    </row>
    <row r="39" spans="1:25" ht="15" customHeight="1">
      <c r="A39" s="211" t="s">
        <v>24</v>
      </c>
      <c r="B39" s="213">
        <v>2022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185"/>
    </row>
    <row r="40" spans="1:25" ht="15" customHeight="1">
      <c r="A40" s="212"/>
      <c r="B40" s="212" t="s">
        <v>0</v>
      </c>
      <c r="C40" s="212"/>
      <c r="D40" s="212" t="s">
        <v>1</v>
      </c>
      <c r="E40" s="212"/>
      <c r="F40" s="212" t="s">
        <v>2</v>
      </c>
      <c r="G40" s="212"/>
      <c r="H40" s="212" t="s">
        <v>3</v>
      </c>
      <c r="I40" s="212"/>
      <c r="J40" s="181" t="s">
        <v>4</v>
      </c>
      <c r="K40" s="178"/>
      <c r="L40" s="212" t="s">
        <v>5</v>
      </c>
      <c r="M40" s="212"/>
      <c r="N40" s="181" t="s">
        <v>6</v>
      </c>
      <c r="O40" s="175"/>
      <c r="P40" s="212" t="s">
        <v>7</v>
      </c>
      <c r="Q40" s="212"/>
      <c r="R40" s="212" t="s">
        <v>35</v>
      </c>
      <c r="S40" s="212"/>
      <c r="T40" s="212" t="s">
        <v>9</v>
      </c>
      <c r="U40" s="212"/>
      <c r="V40" s="212" t="s">
        <v>10</v>
      </c>
      <c r="W40" s="212"/>
      <c r="X40" s="212" t="s">
        <v>11</v>
      </c>
      <c r="Y40" s="212"/>
    </row>
    <row r="42" spans="1:25">
      <c r="A42" s="17" t="s">
        <v>13</v>
      </c>
      <c r="B42" s="111">
        <f t="shared" ref="B42:V42" si="18">SUM(B43:B44)</f>
        <v>33707</v>
      </c>
      <c r="C42" s="119" t="s">
        <v>21</v>
      </c>
      <c r="D42" s="111">
        <f t="shared" si="18"/>
        <v>39202</v>
      </c>
      <c r="E42" s="132" t="s">
        <v>21</v>
      </c>
      <c r="F42" s="111">
        <f t="shared" si="18"/>
        <v>21614</v>
      </c>
      <c r="G42" s="143" t="s">
        <v>21</v>
      </c>
      <c r="H42" s="62">
        <f t="shared" si="18"/>
        <v>20463</v>
      </c>
      <c r="I42" s="132" t="s">
        <v>21</v>
      </c>
      <c r="J42" s="111">
        <f t="shared" si="18"/>
        <v>12993</v>
      </c>
      <c r="K42" s="132" t="s">
        <v>21</v>
      </c>
      <c r="L42" s="111">
        <f t="shared" si="18"/>
        <v>13975</v>
      </c>
      <c r="M42" s="132" t="s">
        <v>21</v>
      </c>
      <c r="N42" s="111">
        <f t="shared" si="18"/>
        <v>23882</v>
      </c>
      <c r="O42" s="132" t="s">
        <v>21</v>
      </c>
      <c r="P42" s="111">
        <f t="shared" si="18"/>
        <v>16628</v>
      </c>
      <c r="Q42" s="132" t="s">
        <v>21</v>
      </c>
      <c r="R42" s="62">
        <f t="shared" si="18"/>
        <v>16118</v>
      </c>
      <c r="S42" s="132" t="s">
        <v>21</v>
      </c>
      <c r="T42" s="62">
        <f t="shared" si="18"/>
        <v>16437</v>
      </c>
      <c r="U42" s="132"/>
      <c r="V42" s="62">
        <f t="shared" si="18"/>
        <v>15291</v>
      </c>
      <c r="W42" s="132" t="s">
        <v>21</v>
      </c>
      <c r="X42" s="62">
        <f>SUM(X43:X44)</f>
        <v>14081</v>
      </c>
      <c r="Y42" s="114"/>
    </row>
    <row r="43" spans="1:25">
      <c r="A43" s="22" t="s">
        <v>18</v>
      </c>
      <c r="B43" s="25">
        <v>33272</v>
      </c>
      <c r="C43" s="119" t="s">
        <v>21</v>
      </c>
      <c r="D43" s="25">
        <v>38716</v>
      </c>
      <c r="E43" s="132" t="s">
        <v>21</v>
      </c>
      <c r="F43" s="25">
        <v>21043</v>
      </c>
      <c r="G43" s="143" t="s">
        <v>21</v>
      </c>
      <c r="H43" s="63">
        <v>18814</v>
      </c>
      <c r="I43" s="132" t="s">
        <v>21</v>
      </c>
      <c r="J43" s="25">
        <v>11144</v>
      </c>
      <c r="K43" s="132" t="s">
        <v>21</v>
      </c>
      <c r="L43" s="25">
        <v>12000</v>
      </c>
      <c r="M43" s="132" t="s">
        <v>21</v>
      </c>
      <c r="N43" s="25">
        <v>20283</v>
      </c>
      <c r="O43" s="132" t="s">
        <v>21</v>
      </c>
      <c r="P43" s="25">
        <v>12940</v>
      </c>
      <c r="Q43" s="132" t="s">
        <v>21</v>
      </c>
      <c r="R43" s="63">
        <v>13805</v>
      </c>
      <c r="S43" s="132" t="s">
        <v>21</v>
      </c>
      <c r="T43" s="63">
        <v>13655</v>
      </c>
      <c r="U43" s="132" t="s">
        <v>21</v>
      </c>
      <c r="V43" s="63">
        <v>12604</v>
      </c>
      <c r="W43" s="132" t="s">
        <v>21</v>
      </c>
      <c r="X43" s="63">
        <v>12013</v>
      </c>
      <c r="Y43" s="114"/>
    </row>
    <row r="44" spans="1:25">
      <c r="A44" s="22" t="s">
        <v>19</v>
      </c>
      <c r="B44" s="112">
        <v>435</v>
      </c>
      <c r="C44" s="119" t="s">
        <v>21</v>
      </c>
      <c r="D44" s="112">
        <v>486</v>
      </c>
      <c r="E44" s="132" t="s">
        <v>21</v>
      </c>
      <c r="F44" s="112">
        <v>571</v>
      </c>
      <c r="G44" s="143"/>
      <c r="H44" s="63">
        <v>1649</v>
      </c>
      <c r="I44" s="132" t="s">
        <v>21</v>
      </c>
      <c r="J44" s="25">
        <v>1849</v>
      </c>
      <c r="K44" s="132" t="s">
        <v>21</v>
      </c>
      <c r="L44" s="25">
        <v>1975</v>
      </c>
      <c r="M44" s="132" t="s">
        <v>21</v>
      </c>
      <c r="N44" s="25">
        <v>3599</v>
      </c>
      <c r="O44" s="132" t="s">
        <v>21</v>
      </c>
      <c r="P44" s="25">
        <v>3688</v>
      </c>
      <c r="Q44" s="133"/>
      <c r="R44" s="63">
        <v>2313</v>
      </c>
      <c r="S44" s="133"/>
      <c r="T44" s="63">
        <v>2782</v>
      </c>
      <c r="U44" s="133"/>
      <c r="V44" s="63">
        <v>2687</v>
      </c>
      <c r="W44" s="133"/>
      <c r="X44" s="63">
        <v>2068</v>
      </c>
      <c r="Y44" s="114"/>
    </row>
    <row r="45" spans="1:25">
      <c r="A45" s="29"/>
      <c r="B45" s="112"/>
      <c r="C45" s="116"/>
      <c r="D45" s="112"/>
      <c r="E45" s="114"/>
      <c r="F45" s="112"/>
      <c r="G45" s="144"/>
      <c r="H45" s="64"/>
      <c r="I45" s="114"/>
      <c r="J45" s="112"/>
      <c r="K45" s="114"/>
      <c r="L45" s="112"/>
      <c r="M45" s="114"/>
      <c r="N45" s="112"/>
      <c r="O45" s="114"/>
      <c r="P45" s="112"/>
      <c r="Q45" s="114"/>
      <c r="R45" s="64"/>
      <c r="S45" s="114"/>
      <c r="T45" s="64"/>
      <c r="U45" s="114"/>
      <c r="V45" s="64"/>
      <c r="W45" s="114"/>
      <c r="X45" s="64"/>
      <c r="Y45" s="114"/>
    </row>
    <row r="46" spans="1:25">
      <c r="A46" s="17" t="s">
        <v>14</v>
      </c>
      <c r="B46" s="111">
        <f t="shared" ref="B46:X46" si="19">SUM(B47:B48)</f>
        <v>12020</v>
      </c>
      <c r="C46" s="130"/>
      <c r="D46" s="111">
        <f t="shared" si="19"/>
        <v>10760</v>
      </c>
      <c r="E46" s="137"/>
      <c r="F46" s="111">
        <f t="shared" si="19"/>
        <v>8324</v>
      </c>
      <c r="G46" s="143" t="s">
        <v>21</v>
      </c>
      <c r="H46" s="62">
        <f t="shared" si="19"/>
        <v>7429</v>
      </c>
      <c r="I46" s="132" t="s">
        <v>21</v>
      </c>
      <c r="J46" s="111">
        <f t="shared" si="19"/>
        <v>4877</v>
      </c>
      <c r="K46" s="132" t="s">
        <v>21</v>
      </c>
      <c r="L46" s="111">
        <f t="shared" si="19"/>
        <v>4582</v>
      </c>
      <c r="M46" s="137"/>
      <c r="N46" s="111">
        <f t="shared" si="19"/>
        <v>6952</v>
      </c>
      <c r="O46" s="132" t="s">
        <v>21</v>
      </c>
      <c r="P46" s="111">
        <f t="shared" si="19"/>
        <v>6204</v>
      </c>
      <c r="Q46" s="132" t="s">
        <v>21</v>
      </c>
      <c r="R46" s="62">
        <f t="shared" si="19"/>
        <v>7195</v>
      </c>
      <c r="S46" s="132" t="s">
        <v>21</v>
      </c>
      <c r="T46" s="62">
        <f t="shared" si="19"/>
        <v>6862</v>
      </c>
      <c r="U46" s="132" t="s">
        <v>21</v>
      </c>
      <c r="V46" s="62">
        <f t="shared" si="19"/>
        <v>6772</v>
      </c>
      <c r="W46" s="132" t="s">
        <v>21</v>
      </c>
      <c r="X46" s="62">
        <f t="shared" si="19"/>
        <v>6202</v>
      </c>
      <c r="Y46" s="114"/>
    </row>
    <row r="47" spans="1:25">
      <c r="A47" s="22" t="s">
        <v>18</v>
      </c>
      <c r="B47" s="25">
        <v>11844</v>
      </c>
      <c r="C47" s="124"/>
      <c r="D47" s="25">
        <v>10556</v>
      </c>
      <c r="E47" s="133"/>
      <c r="F47" s="25">
        <v>8055</v>
      </c>
      <c r="G47" s="143" t="s">
        <v>21</v>
      </c>
      <c r="H47" s="63">
        <v>6740</v>
      </c>
      <c r="I47" s="132" t="s">
        <v>21</v>
      </c>
      <c r="J47" s="25">
        <v>4292</v>
      </c>
      <c r="K47" s="132" t="s">
        <v>21</v>
      </c>
      <c r="L47" s="25">
        <v>3968</v>
      </c>
      <c r="M47" s="133"/>
      <c r="N47" s="25">
        <v>5848</v>
      </c>
      <c r="O47" s="132" t="s">
        <v>21</v>
      </c>
      <c r="P47" s="25">
        <v>5072</v>
      </c>
      <c r="Q47" s="132" t="s">
        <v>21</v>
      </c>
      <c r="R47" s="63">
        <v>6286</v>
      </c>
      <c r="S47" s="132" t="s">
        <v>21</v>
      </c>
      <c r="T47" s="63">
        <v>5683</v>
      </c>
      <c r="U47" s="132" t="s">
        <v>21</v>
      </c>
      <c r="V47" s="63">
        <v>5514</v>
      </c>
      <c r="W47" s="132" t="s">
        <v>21</v>
      </c>
      <c r="X47" s="63">
        <v>5267</v>
      </c>
      <c r="Y47" s="114"/>
    </row>
    <row r="48" spans="1:25">
      <c r="A48" s="22" t="s">
        <v>19</v>
      </c>
      <c r="B48" s="112">
        <v>176</v>
      </c>
      <c r="C48" s="119" t="s">
        <v>21</v>
      </c>
      <c r="D48" s="112">
        <v>204</v>
      </c>
      <c r="E48" s="114"/>
      <c r="F48" s="112">
        <v>269</v>
      </c>
      <c r="G48" s="144"/>
      <c r="H48" s="64">
        <v>689</v>
      </c>
      <c r="I48" s="132" t="s">
        <v>21</v>
      </c>
      <c r="J48" s="112">
        <v>585</v>
      </c>
      <c r="K48" s="114"/>
      <c r="L48" s="112">
        <v>614</v>
      </c>
      <c r="M48" s="114"/>
      <c r="N48" s="25">
        <v>1104</v>
      </c>
      <c r="O48" s="133"/>
      <c r="P48" s="25">
        <v>1132</v>
      </c>
      <c r="Q48" s="133"/>
      <c r="R48" s="64">
        <v>909</v>
      </c>
      <c r="S48" s="114"/>
      <c r="T48" s="63">
        <v>1179</v>
      </c>
      <c r="U48" s="133"/>
      <c r="V48" s="63">
        <v>1258</v>
      </c>
      <c r="W48" s="133"/>
      <c r="X48" s="64">
        <v>935</v>
      </c>
      <c r="Y48" s="114"/>
    </row>
    <row r="49" spans="1:25">
      <c r="A49" s="29"/>
      <c r="B49" s="112"/>
      <c r="C49" s="116"/>
      <c r="D49" s="112"/>
      <c r="E49" s="114"/>
      <c r="F49" s="112"/>
      <c r="G49" s="144"/>
      <c r="H49" s="64"/>
      <c r="I49" s="114"/>
      <c r="J49" s="112"/>
      <c r="K49" s="114"/>
      <c r="L49" s="112"/>
      <c r="M49" s="114"/>
      <c r="N49" s="112"/>
      <c r="O49" s="114"/>
      <c r="P49" s="112"/>
      <c r="Q49" s="114"/>
      <c r="R49" s="64"/>
      <c r="S49" s="114"/>
      <c r="T49" s="64"/>
      <c r="U49" s="114"/>
      <c r="V49" s="64"/>
      <c r="W49" s="114"/>
      <c r="X49" s="64"/>
      <c r="Y49" s="114"/>
    </row>
    <row r="50" spans="1:25">
      <c r="A50" s="33" t="s">
        <v>25</v>
      </c>
      <c r="B50" s="155">
        <f t="shared" ref="B50:X52" si="20">B42/B46</f>
        <v>2.8042429284525792</v>
      </c>
      <c r="C50" s="122"/>
      <c r="D50" s="155">
        <f t="shared" si="20"/>
        <v>3.6433085501858735</v>
      </c>
      <c r="E50" s="135"/>
      <c r="F50" s="155">
        <f t="shared" si="20"/>
        <v>2.5965881787602116</v>
      </c>
      <c r="G50" s="141"/>
      <c r="H50" s="59">
        <f t="shared" si="20"/>
        <v>2.7544757033248084</v>
      </c>
      <c r="I50" s="134"/>
      <c r="J50" s="155">
        <f t="shared" si="20"/>
        <v>2.6641377896247693</v>
      </c>
      <c r="K50" s="134"/>
      <c r="L50" s="155">
        <f t="shared" si="20"/>
        <v>3.0499781754692274</v>
      </c>
      <c r="M50" s="135"/>
      <c r="N50" s="155">
        <f t="shared" si="20"/>
        <v>3.4352704257767548</v>
      </c>
      <c r="O50" s="134"/>
      <c r="P50" s="155">
        <f t="shared" si="20"/>
        <v>2.6802063185041907</v>
      </c>
      <c r="Q50" s="134"/>
      <c r="R50" s="59">
        <f t="shared" si="20"/>
        <v>2.2401667824878388</v>
      </c>
      <c r="S50" s="134"/>
      <c r="T50" s="59">
        <f t="shared" si="20"/>
        <v>2.3953657825706789</v>
      </c>
      <c r="U50" s="134"/>
      <c r="V50" s="59">
        <f t="shared" si="20"/>
        <v>2.2579740106320143</v>
      </c>
      <c r="W50" s="134"/>
      <c r="X50" s="59">
        <f t="shared" si="20"/>
        <v>2.2703966462431473</v>
      </c>
      <c r="Y50" s="114"/>
    </row>
    <row r="51" spans="1:25">
      <c r="A51" s="37" t="s">
        <v>18</v>
      </c>
      <c r="B51" s="156">
        <f t="shared" si="20"/>
        <v>2.8091860857818305</v>
      </c>
      <c r="C51" s="122"/>
      <c r="D51" s="156">
        <f t="shared" si="20"/>
        <v>3.6676771504357712</v>
      </c>
      <c r="E51" s="135"/>
      <c r="F51" s="156">
        <f t="shared" si="20"/>
        <v>2.6124146492861575</v>
      </c>
      <c r="G51" s="141"/>
      <c r="H51" s="60">
        <f t="shared" si="20"/>
        <v>2.7913946587537093</v>
      </c>
      <c r="I51" s="135"/>
      <c r="J51" s="156">
        <f t="shared" si="20"/>
        <v>2.5964585274930103</v>
      </c>
      <c r="K51" s="135"/>
      <c r="L51" s="156">
        <f t="shared" si="20"/>
        <v>3.024193548387097</v>
      </c>
      <c r="M51" s="135"/>
      <c r="N51" s="156">
        <f t="shared" si="20"/>
        <v>3.4683652530779754</v>
      </c>
      <c r="O51" s="135"/>
      <c r="P51" s="156">
        <f t="shared" si="20"/>
        <v>2.5512618296529967</v>
      </c>
      <c r="Q51" s="135"/>
      <c r="R51" s="60">
        <f t="shared" si="20"/>
        <v>2.196150174992046</v>
      </c>
      <c r="S51" s="135"/>
      <c r="T51" s="60">
        <f t="shared" si="20"/>
        <v>2.4027802217138836</v>
      </c>
      <c r="U51" s="135"/>
      <c r="V51" s="60">
        <f t="shared" si="20"/>
        <v>2.285817918026841</v>
      </c>
      <c r="W51" s="135"/>
      <c r="X51" s="60">
        <f t="shared" si="20"/>
        <v>2.2808050123409909</v>
      </c>
      <c r="Y51" s="114"/>
    </row>
    <row r="52" spans="1:25">
      <c r="A52" s="54" t="s">
        <v>19</v>
      </c>
      <c r="B52" s="157">
        <f t="shared" si="20"/>
        <v>2.4715909090909092</v>
      </c>
      <c r="C52" s="123"/>
      <c r="D52" s="157">
        <f t="shared" si="20"/>
        <v>2.3823529411764706</v>
      </c>
      <c r="E52" s="136"/>
      <c r="F52" s="157">
        <f t="shared" si="20"/>
        <v>2.1226765799256504</v>
      </c>
      <c r="G52" s="142"/>
      <c r="H52" s="61">
        <f t="shared" si="20"/>
        <v>2.3933236574746011</v>
      </c>
      <c r="I52" s="136"/>
      <c r="J52" s="157">
        <f t="shared" si="20"/>
        <v>3.1606837606837606</v>
      </c>
      <c r="K52" s="136"/>
      <c r="L52" s="157">
        <f t="shared" si="20"/>
        <v>3.2166123778501627</v>
      </c>
      <c r="M52" s="136"/>
      <c r="N52" s="157">
        <f t="shared" si="20"/>
        <v>3.2599637681159419</v>
      </c>
      <c r="O52" s="136"/>
      <c r="P52" s="157">
        <f t="shared" si="20"/>
        <v>3.2579505300353357</v>
      </c>
      <c r="Q52" s="136"/>
      <c r="R52" s="61">
        <f t="shared" si="20"/>
        <v>2.5445544554455446</v>
      </c>
      <c r="S52" s="136"/>
      <c r="T52" s="61">
        <f t="shared" si="20"/>
        <v>2.3596268023748941</v>
      </c>
      <c r="U52" s="136"/>
      <c r="V52" s="61">
        <f t="shared" si="20"/>
        <v>2.1359300476947536</v>
      </c>
      <c r="W52" s="136"/>
      <c r="X52" s="61">
        <f t="shared" si="20"/>
        <v>2.2117647058823531</v>
      </c>
      <c r="Y52" s="188"/>
    </row>
    <row r="53" spans="1:25" ht="21" customHeight="1"/>
    <row r="54" spans="1:25" ht="15" customHeight="1">
      <c r="A54" s="211" t="s">
        <v>24</v>
      </c>
      <c r="B54" s="213">
        <v>2021</v>
      </c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185"/>
    </row>
    <row r="55" spans="1:25" ht="15" customHeight="1">
      <c r="A55" s="212"/>
      <c r="B55" s="212" t="s">
        <v>0</v>
      </c>
      <c r="C55" s="212"/>
      <c r="D55" s="212" t="s">
        <v>1</v>
      </c>
      <c r="E55" s="212"/>
      <c r="F55" s="212" t="s">
        <v>2</v>
      </c>
      <c r="G55" s="212"/>
      <c r="H55" s="16" t="s">
        <v>3</v>
      </c>
      <c r="I55" s="175"/>
      <c r="J55" s="181" t="s">
        <v>4</v>
      </c>
      <c r="K55" s="178"/>
      <c r="L55" s="212" t="s">
        <v>5</v>
      </c>
      <c r="M55" s="212"/>
      <c r="N55" s="181" t="s">
        <v>6</v>
      </c>
      <c r="O55" s="175"/>
      <c r="P55" s="212" t="s">
        <v>7</v>
      </c>
      <c r="Q55" s="212"/>
      <c r="R55" s="212" t="s">
        <v>35</v>
      </c>
      <c r="S55" s="212"/>
      <c r="T55" s="212" t="s">
        <v>9</v>
      </c>
      <c r="U55" s="212"/>
      <c r="V55" s="212" t="s">
        <v>10</v>
      </c>
      <c r="W55" s="212"/>
      <c r="X55" s="212" t="s">
        <v>11</v>
      </c>
      <c r="Y55" s="212"/>
    </row>
    <row r="57" spans="1:25">
      <c r="A57" s="17" t="s">
        <v>13</v>
      </c>
      <c r="B57" s="111">
        <v>26317</v>
      </c>
      <c r="C57" s="119" t="s">
        <v>21</v>
      </c>
      <c r="D57" s="18">
        <v>28026</v>
      </c>
      <c r="E57" s="119" t="s">
        <v>21</v>
      </c>
      <c r="F57" s="111">
        <v>14944</v>
      </c>
      <c r="G57" s="143" t="s">
        <v>21</v>
      </c>
      <c r="H57" s="62">
        <v>8459</v>
      </c>
      <c r="I57" s="132" t="s">
        <v>21</v>
      </c>
      <c r="J57" s="18">
        <v>4284</v>
      </c>
      <c r="K57" s="119" t="s">
        <v>21</v>
      </c>
      <c r="L57" s="18">
        <v>3100</v>
      </c>
      <c r="M57" s="119" t="s">
        <v>21</v>
      </c>
      <c r="N57" s="18">
        <v>16173</v>
      </c>
      <c r="O57" s="119" t="s">
        <v>21</v>
      </c>
      <c r="P57" s="19">
        <v>11895</v>
      </c>
      <c r="Q57" s="119" t="s">
        <v>21</v>
      </c>
      <c r="R57" s="19">
        <v>12448</v>
      </c>
      <c r="S57" s="119" t="s">
        <v>21</v>
      </c>
      <c r="T57" s="19">
        <v>17771</v>
      </c>
      <c r="U57" s="119" t="s">
        <v>21</v>
      </c>
      <c r="V57" s="19">
        <v>18481</v>
      </c>
      <c r="W57" s="119" t="s">
        <v>21</v>
      </c>
      <c r="X57" s="19">
        <v>20581</v>
      </c>
      <c r="Y57" s="119" t="s">
        <v>21</v>
      </c>
    </row>
    <row r="58" spans="1:25">
      <c r="A58" s="22" t="s">
        <v>18</v>
      </c>
      <c r="B58" s="25">
        <v>26285</v>
      </c>
      <c r="C58" s="119" t="s">
        <v>21</v>
      </c>
      <c r="D58" s="23">
        <v>27904</v>
      </c>
      <c r="E58" s="119" t="s">
        <v>21</v>
      </c>
      <c r="F58" s="25">
        <v>14759</v>
      </c>
      <c r="G58" s="143" t="s">
        <v>21</v>
      </c>
      <c r="H58" s="63">
        <v>8448</v>
      </c>
      <c r="I58" s="132" t="s">
        <v>21</v>
      </c>
      <c r="J58" s="23">
        <v>4270</v>
      </c>
      <c r="K58" s="119" t="s">
        <v>21</v>
      </c>
      <c r="L58" s="23">
        <v>3064</v>
      </c>
      <c r="M58" s="119" t="s">
        <v>21</v>
      </c>
      <c r="N58" s="23">
        <v>15987</v>
      </c>
      <c r="O58" s="119" t="s">
        <v>21</v>
      </c>
      <c r="P58" s="24">
        <v>11699</v>
      </c>
      <c r="Q58" s="119" t="s">
        <v>21</v>
      </c>
      <c r="R58" s="24">
        <v>12350</v>
      </c>
      <c r="S58" s="119" t="s">
        <v>21</v>
      </c>
      <c r="T58" s="24">
        <v>17593</v>
      </c>
      <c r="U58" s="119" t="s">
        <v>21</v>
      </c>
      <c r="V58" s="24">
        <v>18057</v>
      </c>
      <c r="W58" s="119" t="s">
        <v>21</v>
      </c>
      <c r="X58" s="24">
        <v>20380</v>
      </c>
      <c r="Y58" s="119" t="s">
        <v>21</v>
      </c>
    </row>
    <row r="59" spans="1:25">
      <c r="A59" s="22" t="s">
        <v>19</v>
      </c>
      <c r="B59" s="25" t="s">
        <v>12</v>
      </c>
      <c r="C59" s="124"/>
      <c r="D59" s="23" t="s">
        <v>12</v>
      </c>
      <c r="E59" s="124"/>
      <c r="F59" s="25" t="s">
        <v>12</v>
      </c>
      <c r="G59" s="146"/>
      <c r="H59" s="63" t="s">
        <v>12</v>
      </c>
      <c r="I59" s="133"/>
      <c r="J59" s="23" t="s">
        <v>12</v>
      </c>
      <c r="K59" s="124"/>
      <c r="L59" s="23" t="s">
        <v>12</v>
      </c>
      <c r="M59" s="124"/>
      <c r="N59" s="23" t="s">
        <v>12</v>
      </c>
      <c r="O59" s="124"/>
      <c r="P59" s="23" t="s">
        <v>12</v>
      </c>
      <c r="Q59" s="124"/>
      <c r="R59" s="23" t="s">
        <v>12</v>
      </c>
      <c r="S59" s="124"/>
      <c r="T59" s="23" t="s">
        <v>12</v>
      </c>
      <c r="U59" s="124"/>
      <c r="V59" s="23" t="s">
        <v>12</v>
      </c>
      <c r="W59" s="124"/>
      <c r="X59" s="23" t="s">
        <v>12</v>
      </c>
      <c r="Y59" s="124"/>
    </row>
    <row r="60" spans="1:25">
      <c r="A60" s="29"/>
      <c r="B60" s="112"/>
      <c r="C60" s="116"/>
      <c r="D60" s="26"/>
      <c r="E60" s="116"/>
      <c r="F60" s="112"/>
      <c r="G60" s="144"/>
      <c r="H60" s="64"/>
      <c r="I60" s="114"/>
      <c r="J60" s="26"/>
      <c r="K60" s="116"/>
      <c r="L60" s="26"/>
      <c r="M60" s="116"/>
      <c r="N60" s="26"/>
      <c r="O60" s="116"/>
      <c r="P60" s="30"/>
      <c r="Q60" s="116"/>
      <c r="R60" s="30"/>
      <c r="S60" s="116"/>
      <c r="T60" s="30"/>
      <c r="U60" s="116"/>
      <c r="V60" s="30"/>
      <c r="W60" s="116"/>
      <c r="X60" s="30"/>
      <c r="Y60" s="116"/>
    </row>
    <row r="61" spans="1:25">
      <c r="A61" s="17" t="s">
        <v>14</v>
      </c>
      <c r="B61" s="25">
        <v>5798</v>
      </c>
      <c r="C61" s="124"/>
      <c r="D61" s="23">
        <v>7718</v>
      </c>
      <c r="E61" s="124"/>
      <c r="F61" s="25">
        <v>5431</v>
      </c>
      <c r="G61" s="143" t="s">
        <v>21</v>
      </c>
      <c r="H61" s="63">
        <v>2795</v>
      </c>
      <c r="I61" s="133"/>
      <c r="J61" s="23">
        <v>1750</v>
      </c>
      <c r="K61" s="119" t="s">
        <v>21</v>
      </c>
      <c r="L61" s="23">
        <v>1202</v>
      </c>
      <c r="M61" s="119" t="s">
        <v>21</v>
      </c>
      <c r="N61" s="23">
        <v>4860</v>
      </c>
      <c r="O61" s="119" t="s">
        <v>21</v>
      </c>
      <c r="P61" s="23">
        <v>4494</v>
      </c>
      <c r="Q61" s="119" t="s">
        <v>21</v>
      </c>
      <c r="R61" s="23">
        <v>4066</v>
      </c>
      <c r="S61" s="119" t="s">
        <v>21</v>
      </c>
      <c r="T61" s="23">
        <v>6319</v>
      </c>
      <c r="U61" s="119" t="s">
        <v>21</v>
      </c>
      <c r="V61" s="23">
        <v>6962</v>
      </c>
      <c r="W61" s="119" t="s">
        <v>21</v>
      </c>
      <c r="X61" s="23">
        <v>8382</v>
      </c>
      <c r="Y61" s="119" t="s">
        <v>21</v>
      </c>
    </row>
    <row r="62" spans="1:25">
      <c r="A62" s="22" t="s">
        <v>18</v>
      </c>
      <c r="B62" s="25">
        <v>5788</v>
      </c>
      <c r="C62" s="124"/>
      <c r="D62" s="23">
        <v>7698</v>
      </c>
      <c r="E62" s="124"/>
      <c r="F62" s="25">
        <v>5380</v>
      </c>
      <c r="G62" s="143" t="s">
        <v>21</v>
      </c>
      <c r="H62" s="63">
        <v>2790</v>
      </c>
      <c r="I62" s="133"/>
      <c r="J62" s="23">
        <v>1746</v>
      </c>
      <c r="K62" s="119" t="s">
        <v>21</v>
      </c>
      <c r="L62" s="23">
        <v>1194</v>
      </c>
      <c r="M62" s="119" t="s">
        <v>21</v>
      </c>
      <c r="N62" s="26">
        <v>4832</v>
      </c>
      <c r="O62" s="119" t="s">
        <v>21</v>
      </c>
      <c r="P62" s="26">
        <v>4468</v>
      </c>
      <c r="Q62" s="119" t="s">
        <v>21</v>
      </c>
      <c r="R62" s="26">
        <v>4052</v>
      </c>
      <c r="S62" s="119" t="s">
        <v>21</v>
      </c>
      <c r="T62" s="26">
        <v>6264</v>
      </c>
      <c r="U62" s="119" t="s">
        <v>21</v>
      </c>
      <c r="V62" s="26">
        <v>6874</v>
      </c>
      <c r="W62" s="119" t="s">
        <v>21</v>
      </c>
      <c r="X62" s="26">
        <v>8299</v>
      </c>
      <c r="Y62" s="119" t="s">
        <v>21</v>
      </c>
    </row>
    <row r="63" spans="1:25">
      <c r="A63" s="22" t="s">
        <v>19</v>
      </c>
      <c r="B63" s="25" t="s">
        <v>12</v>
      </c>
      <c r="C63" s="124"/>
      <c r="D63" s="23" t="s">
        <v>12</v>
      </c>
      <c r="E63" s="124"/>
      <c r="F63" s="25" t="s">
        <v>12</v>
      </c>
      <c r="G63" s="146"/>
      <c r="H63" s="63" t="s">
        <v>12</v>
      </c>
      <c r="I63" s="133"/>
      <c r="J63" s="23" t="s">
        <v>12</v>
      </c>
      <c r="K63" s="124"/>
      <c r="L63" s="23" t="s">
        <v>12</v>
      </c>
      <c r="M63" s="124"/>
      <c r="N63" s="23" t="s">
        <v>12</v>
      </c>
      <c r="O63" s="124"/>
      <c r="P63" s="23" t="s">
        <v>12</v>
      </c>
      <c r="Q63" s="124"/>
      <c r="R63" s="23" t="s">
        <v>12</v>
      </c>
      <c r="S63" s="124"/>
      <c r="T63" s="23" t="s">
        <v>12</v>
      </c>
      <c r="U63" s="124"/>
      <c r="V63" s="23" t="s">
        <v>12</v>
      </c>
      <c r="W63" s="124"/>
      <c r="X63" s="23" t="s">
        <v>12</v>
      </c>
      <c r="Y63" s="124"/>
    </row>
    <row r="64" spans="1:25">
      <c r="A64" s="29"/>
      <c r="B64" s="112"/>
      <c r="C64" s="116"/>
      <c r="D64" s="26"/>
      <c r="E64" s="116"/>
      <c r="F64" s="112"/>
      <c r="G64" s="144"/>
      <c r="H64" s="64"/>
      <c r="I64" s="114"/>
      <c r="J64" s="26"/>
      <c r="K64" s="116"/>
      <c r="L64" s="26"/>
      <c r="M64" s="116"/>
      <c r="N64" s="26"/>
      <c r="O64" s="116"/>
      <c r="P64" s="30"/>
      <c r="Q64" s="116"/>
      <c r="R64" s="30"/>
      <c r="S64" s="116"/>
      <c r="T64" s="30"/>
      <c r="U64" s="116"/>
      <c r="V64" s="30"/>
      <c r="W64" s="116"/>
      <c r="X64" s="30"/>
      <c r="Y64" s="116"/>
    </row>
    <row r="65" spans="1:26">
      <c r="A65" s="33" t="s">
        <v>25</v>
      </c>
      <c r="B65" s="155">
        <f t="shared" ref="B65:X66" si="21">B57/B61</f>
        <v>4.5389789582614695</v>
      </c>
      <c r="C65" s="122"/>
      <c r="D65" s="155">
        <f t="shared" si="21"/>
        <v>3.6312516195905675</v>
      </c>
      <c r="E65" s="122"/>
      <c r="F65" s="155">
        <f t="shared" si="21"/>
        <v>2.7516111213404528</v>
      </c>
      <c r="G65" s="141"/>
      <c r="H65" s="59">
        <f t="shared" si="21"/>
        <v>3.0264758497316637</v>
      </c>
      <c r="I65" s="134"/>
      <c r="J65" s="155">
        <f t="shared" si="21"/>
        <v>2.448</v>
      </c>
      <c r="K65" s="121"/>
      <c r="L65" s="155">
        <f t="shared" si="21"/>
        <v>2.5790349417637271</v>
      </c>
      <c r="M65" s="122"/>
      <c r="N65" s="155">
        <f t="shared" si="21"/>
        <v>3.3277777777777779</v>
      </c>
      <c r="O65" s="121"/>
      <c r="P65" s="34">
        <f t="shared" si="21"/>
        <v>2.6468624833110814</v>
      </c>
      <c r="Q65" s="121"/>
      <c r="R65" s="34">
        <f t="shared" si="21"/>
        <v>3.0614854894244958</v>
      </c>
      <c r="S65" s="121"/>
      <c r="T65" s="34">
        <f t="shared" si="21"/>
        <v>2.8123120746953632</v>
      </c>
      <c r="U65" s="121"/>
      <c r="V65" s="34">
        <f t="shared" si="21"/>
        <v>2.6545532892846881</v>
      </c>
      <c r="W65" s="121"/>
      <c r="X65" s="34">
        <f t="shared" si="21"/>
        <v>2.4553805774278215</v>
      </c>
      <c r="Y65" s="121"/>
    </row>
    <row r="66" spans="1:26">
      <c r="A66" s="37" t="s">
        <v>18</v>
      </c>
      <c r="B66" s="156">
        <f t="shared" si="21"/>
        <v>4.5412923289564615</v>
      </c>
      <c r="C66" s="122"/>
      <c r="D66" s="156">
        <f t="shared" si="21"/>
        <v>3.624837620161081</v>
      </c>
      <c r="E66" s="122"/>
      <c r="F66" s="156">
        <f t="shared" si="21"/>
        <v>2.7433085501858736</v>
      </c>
      <c r="G66" s="141"/>
      <c r="H66" s="60">
        <f t="shared" si="21"/>
        <v>3.0279569892473117</v>
      </c>
      <c r="I66" s="135"/>
      <c r="J66" s="156">
        <f t="shared" si="21"/>
        <v>2.4455899198167241</v>
      </c>
      <c r="K66" s="122"/>
      <c r="L66" s="156">
        <f t="shared" si="21"/>
        <v>2.5661641541038525</v>
      </c>
      <c r="M66" s="122"/>
      <c r="N66" s="156">
        <f t="shared" si="21"/>
        <v>3.3085678807947021</v>
      </c>
      <c r="O66" s="122"/>
      <c r="P66" s="38">
        <f t="shared" si="21"/>
        <v>2.6183974932855865</v>
      </c>
      <c r="Q66" s="122"/>
      <c r="R66" s="38">
        <f t="shared" si="21"/>
        <v>3.0478775913129317</v>
      </c>
      <c r="S66" s="122"/>
      <c r="T66" s="38">
        <f t="shared" si="21"/>
        <v>2.8085887611749683</v>
      </c>
      <c r="U66" s="122"/>
      <c r="V66" s="38">
        <f t="shared" si="21"/>
        <v>2.6268548152458537</v>
      </c>
      <c r="W66" s="122"/>
      <c r="X66" s="38">
        <f t="shared" si="21"/>
        <v>2.4557175563320883</v>
      </c>
      <c r="Y66" s="122"/>
    </row>
    <row r="67" spans="1:26">
      <c r="A67" s="54" t="s">
        <v>19</v>
      </c>
      <c r="B67" s="113" t="s">
        <v>12</v>
      </c>
      <c r="C67" s="125"/>
      <c r="D67" s="57" t="s">
        <v>12</v>
      </c>
      <c r="E67" s="125"/>
      <c r="F67" s="113" t="s">
        <v>12</v>
      </c>
      <c r="G67" s="148"/>
      <c r="H67" s="65" t="s">
        <v>12</v>
      </c>
      <c r="I67" s="176"/>
      <c r="J67" s="57" t="s">
        <v>12</v>
      </c>
      <c r="K67" s="125"/>
      <c r="L67" s="57" t="s">
        <v>12</v>
      </c>
      <c r="M67" s="125"/>
      <c r="N67" s="57" t="s">
        <v>12</v>
      </c>
      <c r="O67" s="125"/>
      <c r="P67" s="57" t="s">
        <v>12</v>
      </c>
      <c r="Q67" s="125"/>
      <c r="R67" s="57" t="s">
        <v>12</v>
      </c>
      <c r="S67" s="125"/>
      <c r="T67" s="57" t="s">
        <v>12</v>
      </c>
      <c r="U67" s="125"/>
      <c r="V67" s="57" t="s">
        <v>12</v>
      </c>
      <c r="W67" s="125"/>
      <c r="X67" s="57" t="s">
        <v>12</v>
      </c>
      <c r="Y67" s="125"/>
    </row>
    <row r="68" spans="1:26">
      <c r="B68" s="159"/>
      <c r="C68" s="126"/>
      <c r="D68" s="168"/>
      <c r="E68" s="126"/>
      <c r="F68" s="159"/>
      <c r="G68" s="149"/>
      <c r="H68" s="10"/>
      <c r="I68" s="126"/>
      <c r="J68" s="168"/>
      <c r="K68" s="47"/>
      <c r="L68" s="168"/>
      <c r="M68" s="47"/>
      <c r="N68" s="168"/>
      <c r="O68" s="47"/>
      <c r="P68" s="10"/>
      <c r="Q68" s="47"/>
      <c r="R68" s="10"/>
      <c r="S68" s="47"/>
      <c r="T68" s="10"/>
      <c r="U68" s="47"/>
      <c r="V68" s="10"/>
      <c r="W68" s="47"/>
      <c r="X68" s="10"/>
      <c r="Y68" s="47"/>
      <c r="Z68" s="56"/>
    </row>
    <row r="70" spans="1:26" ht="15" customHeight="1">
      <c r="A70" s="211" t="s">
        <v>24</v>
      </c>
      <c r="B70" s="213">
        <v>2020</v>
      </c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185"/>
    </row>
    <row r="71" spans="1:26" ht="15" customHeight="1">
      <c r="A71" s="212"/>
      <c r="B71" s="212" t="s">
        <v>0</v>
      </c>
      <c r="C71" s="212"/>
      <c r="D71" s="212" t="s">
        <v>1</v>
      </c>
      <c r="E71" s="212"/>
      <c r="F71" s="212" t="s">
        <v>2</v>
      </c>
      <c r="G71" s="212"/>
      <c r="H71" s="212" t="s">
        <v>3</v>
      </c>
      <c r="I71" s="212"/>
      <c r="J71" s="181" t="s">
        <v>4</v>
      </c>
      <c r="K71" s="178"/>
      <c r="L71" s="212" t="s">
        <v>5</v>
      </c>
      <c r="M71" s="212"/>
      <c r="N71" s="181" t="s">
        <v>6</v>
      </c>
      <c r="O71" s="175"/>
      <c r="P71" s="212" t="s">
        <v>7</v>
      </c>
      <c r="Q71" s="212"/>
      <c r="R71" s="212" t="s">
        <v>35</v>
      </c>
      <c r="S71" s="212"/>
      <c r="T71" s="212" t="s">
        <v>9</v>
      </c>
      <c r="U71" s="212"/>
      <c r="V71" s="212" t="s">
        <v>10</v>
      </c>
      <c r="W71" s="212"/>
      <c r="X71" s="212" t="s">
        <v>11</v>
      </c>
      <c r="Y71" s="212"/>
    </row>
    <row r="73" spans="1:26">
      <c r="A73" s="17" t="s">
        <v>13</v>
      </c>
      <c r="B73" s="111">
        <f t="shared" ref="B73:F73" si="22">SUM(B74:B75)</f>
        <v>31259</v>
      </c>
      <c r="C73" s="119" t="s">
        <v>21</v>
      </c>
      <c r="D73" s="18">
        <f t="shared" si="22"/>
        <v>35493</v>
      </c>
      <c r="E73" s="119" t="s">
        <v>21</v>
      </c>
      <c r="F73" s="111">
        <f t="shared" si="22"/>
        <v>10318</v>
      </c>
      <c r="G73" s="143" t="s">
        <v>21</v>
      </c>
      <c r="H73" s="20" t="s">
        <v>33</v>
      </c>
      <c r="J73" s="20" t="s">
        <v>33</v>
      </c>
      <c r="L73" s="20" t="s">
        <v>33</v>
      </c>
      <c r="N73" s="20" t="s">
        <v>33</v>
      </c>
      <c r="P73" s="20" t="s">
        <v>33</v>
      </c>
      <c r="R73" s="20" t="s">
        <v>33</v>
      </c>
      <c r="T73" s="20" t="s">
        <v>33</v>
      </c>
      <c r="V73" s="20" t="s">
        <v>33</v>
      </c>
      <c r="X73" s="21">
        <v>7421</v>
      </c>
      <c r="Y73" s="119" t="s">
        <v>21</v>
      </c>
    </row>
    <row r="74" spans="1:26">
      <c r="A74" s="22" t="s">
        <v>18</v>
      </c>
      <c r="B74" s="25">
        <v>30063</v>
      </c>
      <c r="C74" s="119" t="s">
        <v>21</v>
      </c>
      <c r="D74" s="23">
        <v>33633</v>
      </c>
      <c r="E74" s="119" t="s">
        <v>21</v>
      </c>
      <c r="F74" s="25">
        <v>9858</v>
      </c>
      <c r="G74" s="143" t="s">
        <v>21</v>
      </c>
      <c r="H74" s="20" t="s">
        <v>33</v>
      </c>
      <c r="J74" s="20" t="s">
        <v>33</v>
      </c>
      <c r="L74" s="20" t="s">
        <v>33</v>
      </c>
      <c r="N74" s="20" t="s">
        <v>33</v>
      </c>
      <c r="P74" s="20" t="s">
        <v>33</v>
      </c>
      <c r="R74" s="20" t="s">
        <v>33</v>
      </c>
      <c r="T74" s="20" t="s">
        <v>33</v>
      </c>
      <c r="V74" s="20" t="s">
        <v>33</v>
      </c>
      <c r="X74" s="23" t="s">
        <v>12</v>
      </c>
      <c r="Y74" s="124"/>
    </row>
    <row r="75" spans="1:26">
      <c r="A75" s="22" t="s">
        <v>19</v>
      </c>
      <c r="B75" s="25">
        <v>1196</v>
      </c>
      <c r="C75" s="119" t="s">
        <v>21</v>
      </c>
      <c r="D75" s="23">
        <v>1860</v>
      </c>
      <c r="E75" s="119" t="s">
        <v>21</v>
      </c>
      <c r="F75" s="25">
        <v>460</v>
      </c>
      <c r="G75" s="143" t="s">
        <v>21</v>
      </c>
      <c r="H75" s="20" t="s">
        <v>33</v>
      </c>
      <c r="J75" s="20" t="s">
        <v>33</v>
      </c>
      <c r="L75" s="20" t="s">
        <v>33</v>
      </c>
      <c r="N75" s="20" t="s">
        <v>33</v>
      </c>
      <c r="P75" s="20" t="s">
        <v>33</v>
      </c>
      <c r="R75" s="20" t="s">
        <v>33</v>
      </c>
      <c r="T75" s="20" t="s">
        <v>33</v>
      </c>
      <c r="V75" s="20" t="s">
        <v>33</v>
      </c>
      <c r="X75" s="23" t="s">
        <v>12</v>
      </c>
      <c r="Y75" s="124"/>
    </row>
    <row r="76" spans="1:26">
      <c r="A76" s="29"/>
      <c r="B76" s="112"/>
      <c r="C76" s="116"/>
      <c r="D76" s="26"/>
      <c r="E76" s="116"/>
      <c r="F76" s="112"/>
      <c r="G76" s="144"/>
      <c r="H76" s="20" t="s">
        <v>33</v>
      </c>
      <c r="J76" s="20" t="s">
        <v>33</v>
      </c>
      <c r="L76" s="20" t="s">
        <v>33</v>
      </c>
      <c r="N76" s="20" t="s">
        <v>33</v>
      </c>
      <c r="P76" s="20" t="s">
        <v>33</v>
      </c>
      <c r="R76" s="20" t="s">
        <v>33</v>
      </c>
      <c r="T76" s="20" t="s">
        <v>33</v>
      </c>
      <c r="V76" s="20" t="s">
        <v>33</v>
      </c>
      <c r="X76" s="31"/>
      <c r="Y76" s="186"/>
    </row>
    <row r="77" spans="1:26">
      <c r="A77" s="17" t="s">
        <v>14</v>
      </c>
      <c r="B77" s="111">
        <f t="shared" ref="B77:F77" si="23">SUM(B78:B79)</f>
        <v>10400</v>
      </c>
      <c r="C77" s="131"/>
      <c r="D77" s="18">
        <f t="shared" si="23"/>
        <v>10671</v>
      </c>
      <c r="E77" s="131"/>
      <c r="F77" s="111">
        <f t="shared" si="23"/>
        <v>3701</v>
      </c>
      <c r="G77" s="143" t="s">
        <v>21</v>
      </c>
      <c r="H77" s="20" t="s">
        <v>33</v>
      </c>
      <c r="J77" s="20" t="s">
        <v>33</v>
      </c>
      <c r="L77" s="20" t="s">
        <v>33</v>
      </c>
      <c r="N77" s="20" t="s">
        <v>33</v>
      </c>
      <c r="P77" s="20" t="s">
        <v>33</v>
      </c>
      <c r="R77" s="20" t="s">
        <v>33</v>
      </c>
      <c r="T77" s="20" t="s">
        <v>33</v>
      </c>
      <c r="V77" s="20" t="s">
        <v>33</v>
      </c>
      <c r="X77" s="21">
        <v>2155</v>
      </c>
      <c r="Y77" s="119" t="s">
        <v>21</v>
      </c>
    </row>
    <row r="78" spans="1:26">
      <c r="A78" s="22" t="s">
        <v>18</v>
      </c>
      <c r="B78" s="25">
        <v>9987</v>
      </c>
      <c r="C78" s="127"/>
      <c r="D78" s="23">
        <v>10128</v>
      </c>
      <c r="E78" s="127"/>
      <c r="F78" s="25">
        <v>3499</v>
      </c>
      <c r="G78" s="143" t="s">
        <v>21</v>
      </c>
      <c r="H78" s="20" t="s">
        <v>33</v>
      </c>
      <c r="J78" s="20" t="s">
        <v>33</v>
      </c>
      <c r="L78" s="20" t="s">
        <v>33</v>
      </c>
      <c r="N78" s="20" t="s">
        <v>33</v>
      </c>
      <c r="P78" s="20" t="s">
        <v>33</v>
      </c>
      <c r="R78" s="20" t="s">
        <v>33</v>
      </c>
      <c r="T78" s="20" t="s">
        <v>33</v>
      </c>
      <c r="V78" s="20" t="s">
        <v>33</v>
      </c>
      <c r="X78" s="23" t="s">
        <v>12</v>
      </c>
      <c r="Y78" s="124"/>
    </row>
    <row r="79" spans="1:26">
      <c r="A79" s="22" t="s">
        <v>19</v>
      </c>
      <c r="B79" s="112">
        <v>413</v>
      </c>
      <c r="C79" s="128"/>
      <c r="D79" s="26">
        <v>543</v>
      </c>
      <c r="E79" s="119" t="s">
        <v>21</v>
      </c>
      <c r="F79" s="112">
        <v>202</v>
      </c>
      <c r="G79" s="143" t="s">
        <v>21</v>
      </c>
      <c r="H79" s="20" t="s">
        <v>33</v>
      </c>
      <c r="J79" s="20" t="s">
        <v>33</v>
      </c>
      <c r="L79" s="20" t="s">
        <v>33</v>
      </c>
      <c r="N79" s="20" t="s">
        <v>33</v>
      </c>
      <c r="P79" s="20" t="s">
        <v>33</v>
      </c>
      <c r="R79" s="20" t="s">
        <v>33</v>
      </c>
      <c r="T79" s="20" t="s">
        <v>33</v>
      </c>
      <c r="V79" s="20" t="s">
        <v>33</v>
      </c>
      <c r="X79" s="23" t="s">
        <v>12</v>
      </c>
      <c r="Y79" s="124"/>
    </row>
    <row r="80" spans="1:26">
      <c r="A80" s="29"/>
      <c r="B80" s="112"/>
      <c r="C80" s="116"/>
      <c r="D80" s="26"/>
      <c r="E80" s="116"/>
      <c r="F80" s="112"/>
      <c r="G80" s="144"/>
      <c r="H80" s="32"/>
      <c r="J80" s="32"/>
      <c r="L80" s="32"/>
      <c r="N80" s="32"/>
      <c r="P80" s="32"/>
      <c r="R80" s="32"/>
      <c r="T80" s="32"/>
      <c r="V80" s="32"/>
      <c r="X80" s="31"/>
      <c r="Y80" s="186"/>
    </row>
    <row r="81" spans="1:25">
      <c r="A81" s="33" t="s">
        <v>25</v>
      </c>
      <c r="B81" s="155">
        <f t="shared" ref="B81:F83" si="24">B73/B77</f>
        <v>3.0056730769230771</v>
      </c>
      <c r="C81" s="122"/>
      <c r="D81" s="155">
        <f t="shared" si="24"/>
        <v>3.3261175147596287</v>
      </c>
      <c r="E81" s="122"/>
      <c r="F81" s="155">
        <f t="shared" si="24"/>
        <v>2.7878951634693325</v>
      </c>
      <c r="G81" s="141"/>
      <c r="H81" s="36" t="s">
        <v>12</v>
      </c>
      <c r="J81" s="36" t="s">
        <v>12</v>
      </c>
      <c r="L81" s="36" t="s">
        <v>12</v>
      </c>
      <c r="N81" s="36" t="s">
        <v>12</v>
      </c>
      <c r="P81" s="36" t="s">
        <v>12</v>
      </c>
      <c r="R81" s="36" t="s">
        <v>12</v>
      </c>
      <c r="T81" s="36" t="s">
        <v>12</v>
      </c>
      <c r="V81" s="36" t="s">
        <v>12</v>
      </c>
      <c r="X81" s="34">
        <f t="shared" ref="X81" si="25">X73/X77</f>
        <v>3.4436194895591647</v>
      </c>
      <c r="Y81" s="121"/>
    </row>
    <row r="82" spans="1:25">
      <c r="A82" s="37" t="s">
        <v>18</v>
      </c>
      <c r="B82" s="156">
        <f t="shared" si="24"/>
        <v>3.0102132772604384</v>
      </c>
      <c r="C82" s="122"/>
      <c r="D82" s="156">
        <f t="shared" si="24"/>
        <v>3.3207938388625591</v>
      </c>
      <c r="E82" s="122"/>
      <c r="F82" s="156">
        <f t="shared" si="24"/>
        <v>2.8173763932552158</v>
      </c>
      <c r="G82" s="141"/>
      <c r="H82" s="36" t="s">
        <v>12</v>
      </c>
      <c r="J82" s="36" t="s">
        <v>12</v>
      </c>
      <c r="L82" s="36" t="s">
        <v>12</v>
      </c>
      <c r="N82" s="36" t="s">
        <v>12</v>
      </c>
      <c r="P82" s="36" t="s">
        <v>12</v>
      </c>
      <c r="R82" s="36" t="s">
        <v>12</v>
      </c>
      <c r="T82" s="36" t="s">
        <v>12</v>
      </c>
      <c r="V82" s="36" t="s">
        <v>12</v>
      </c>
      <c r="X82" s="35" t="s">
        <v>12</v>
      </c>
      <c r="Y82" s="187"/>
    </row>
    <row r="83" spans="1:25">
      <c r="A83" s="54" t="s">
        <v>19</v>
      </c>
      <c r="B83" s="157">
        <f t="shared" si="24"/>
        <v>2.8958837772397095</v>
      </c>
      <c r="C83" s="123"/>
      <c r="D83" s="157">
        <f t="shared" si="24"/>
        <v>3.4254143646408841</v>
      </c>
      <c r="E83" s="123"/>
      <c r="F83" s="157">
        <f t="shared" si="24"/>
        <v>2.277227722772277</v>
      </c>
      <c r="G83" s="142"/>
      <c r="H83" s="58" t="s">
        <v>12</v>
      </c>
      <c r="I83" s="177"/>
      <c r="J83" s="58" t="s">
        <v>12</v>
      </c>
      <c r="K83" s="180"/>
      <c r="L83" s="58" t="s">
        <v>12</v>
      </c>
      <c r="M83" s="180"/>
      <c r="N83" s="58" t="s">
        <v>12</v>
      </c>
      <c r="O83" s="180"/>
      <c r="P83" s="58" t="s">
        <v>12</v>
      </c>
      <c r="Q83" s="180"/>
      <c r="R83" s="58" t="s">
        <v>12</v>
      </c>
      <c r="S83" s="180"/>
      <c r="T83" s="58" t="s">
        <v>12</v>
      </c>
      <c r="U83" s="180"/>
      <c r="V83" s="58" t="s">
        <v>12</v>
      </c>
      <c r="W83" s="180"/>
      <c r="X83" s="57" t="s">
        <v>12</v>
      </c>
      <c r="Y83" s="125"/>
    </row>
    <row r="84" spans="1:25">
      <c r="B84" s="159"/>
      <c r="C84" s="126"/>
      <c r="D84" s="168"/>
      <c r="E84" s="126"/>
      <c r="F84" s="159"/>
      <c r="G84" s="149"/>
      <c r="H84" s="56"/>
      <c r="X84" s="10"/>
      <c r="Y84" s="47"/>
    </row>
    <row r="85" spans="1:25" ht="15" customHeight="1">
      <c r="A85" s="211" t="s">
        <v>24</v>
      </c>
      <c r="B85" s="213">
        <v>2019</v>
      </c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185"/>
    </row>
    <row r="86" spans="1:25" ht="15" customHeight="1">
      <c r="A86" s="212"/>
      <c r="B86" s="212" t="s">
        <v>0</v>
      </c>
      <c r="C86" s="212"/>
      <c r="D86" s="212" t="s">
        <v>1</v>
      </c>
      <c r="E86" s="212"/>
      <c r="F86" s="212" t="s">
        <v>2</v>
      </c>
      <c r="G86" s="212"/>
      <c r="H86" s="212" t="s">
        <v>3</v>
      </c>
      <c r="I86" s="212"/>
      <c r="J86" s="181" t="s">
        <v>4</v>
      </c>
      <c r="K86" s="178"/>
      <c r="L86" s="212" t="s">
        <v>5</v>
      </c>
      <c r="M86" s="212"/>
      <c r="N86" s="181" t="s">
        <v>6</v>
      </c>
      <c r="O86" s="175"/>
      <c r="P86" s="212" t="s">
        <v>7</v>
      </c>
      <c r="Q86" s="212"/>
      <c r="R86" s="212" t="s">
        <v>35</v>
      </c>
      <c r="S86" s="212"/>
      <c r="T86" s="212" t="s">
        <v>9</v>
      </c>
      <c r="U86" s="212"/>
      <c r="V86" s="212" t="s">
        <v>10</v>
      </c>
      <c r="W86" s="212"/>
      <c r="X86" s="212" t="s">
        <v>11</v>
      </c>
      <c r="Y86" s="212"/>
    </row>
    <row r="88" spans="1:25">
      <c r="A88" s="17" t="s">
        <v>13</v>
      </c>
      <c r="B88" s="111">
        <f t="shared" ref="B88:X88" si="26">SUM(B89:B90)</f>
        <v>26892</v>
      </c>
      <c r="C88" s="131"/>
      <c r="D88" s="18">
        <f t="shared" si="26"/>
        <v>33184</v>
      </c>
      <c r="E88" s="131"/>
      <c r="F88" s="111">
        <f t="shared" si="26"/>
        <v>21974</v>
      </c>
      <c r="G88" s="145"/>
      <c r="H88" s="19">
        <f t="shared" si="26"/>
        <v>15641</v>
      </c>
      <c r="I88" s="119" t="s">
        <v>21</v>
      </c>
      <c r="J88" s="18">
        <f t="shared" si="26"/>
        <v>9103</v>
      </c>
      <c r="K88" s="119" t="s">
        <v>21</v>
      </c>
      <c r="L88" s="18">
        <f t="shared" si="26"/>
        <v>8410</v>
      </c>
      <c r="M88" s="119" t="s">
        <v>21</v>
      </c>
      <c r="N88" s="18">
        <f t="shared" si="26"/>
        <v>19170</v>
      </c>
      <c r="O88" s="119" t="s">
        <v>21</v>
      </c>
      <c r="P88" s="19">
        <f t="shared" si="26"/>
        <v>14369</v>
      </c>
      <c r="Q88" s="119" t="s">
        <v>21</v>
      </c>
      <c r="R88" s="19">
        <f t="shared" si="26"/>
        <v>13910</v>
      </c>
      <c r="S88" s="119" t="s">
        <v>21</v>
      </c>
      <c r="T88" s="19">
        <f t="shared" si="26"/>
        <v>15342</v>
      </c>
      <c r="U88" s="119" t="s">
        <v>21</v>
      </c>
      <c r="V88" s="19">
        <f t="shared" si="26"/>
        <v>17243</v>
      </c>
      <c r="W88" s="119" t="s">
        <v>21</v>
      </c>
      <c r="X88" s="19">
        <f t="shared" si="26"/>
        <v>18593</v>
      </c>
      <c r="Y88" s="119" t="s">
        <v>21</v>
      </c>
    </row>
    <row r="89" spans="1:25">
      <c r="A89" s="22" t="s">
        <v>18</v>
      </c>
      <c r="B89" s="25">
        <v>26066</v>
      </c>
      <c r="C89" s="127"/>
      <c r="D89" s="23">
        <v>31760</v>
      </c>
      <c r="E89" s="127"/>
      <c r="F89" s="25">
        <v>20807</v>
      </c>
      <c r="G89" s="146"/>
      <c r="H89" s="24">
        <v>12853</v>
      </c>
      <c r="I89" s="140"/>
      <c r="J89" s="23">
        <v>8381</v>
      </c>
      <c r="K89" s="119" t="s">
        <v>21</v>
      </c>
      <c r="L89" s="23">
        <v>7919</v>
      </c>
      <c r="M89" s="119" t="s">
        <v>21</v>
      </c>
      <c r="N89" s="23">
        <v>17354</v>
      </c>
      <c r="O89" s="119" t="s">
        <v>21</v>
      </c>
      <c r="P89" s="24">
        <v>13463</v>
      </c>
      <c r="Q89" s="119" t="s">
        <v>21</v>
      </c>
      <c r="R89" s="24">
        <v>11554</v>
      </c>
      <c r="S89" s="119" t="s">
        <v>21</v>
      </c>
      <c r="T89" s="24">
        <v>13962</v>
      </c>
      <c r="U89" s="119" t="s">
        <v>21</v>
      </c>
      <c r="V89" s="24">
        <v>15817</v>
      </c>
      <c r="W89" s="119" t="s">
        <v>21</v>
      </c>
      <c r="X89" s="24">
        <v>17269</v>
      </c>
      <c r="Y89" s="120"/>
    </row>
    <row r="90" spans="1:25">
      <c r="A90" s="22" t="s">
        <v>19</v>
      </c>
      <c r="B90" s="112">
        <v>826</v>
      </c>
      <c r="C90" s="119" t="s">
        <v>21</v>
      </c>
      <c r="D90" s="23">
        <v>1424</v>
      </c>
      <c r="E90" s="119" t="s">
        <v>21</v>
      </c>
      <c r="F90" s="25">
        <v>1167</v>
      </c>
      <c r="G90" s="143" t="s">
        <v>21</v>
      </c>
      <c r="H90" s="24">
        <v>2788</v>
      </c>
      <c r="I90" s="119" t="s">
        <v>21</v>
      </c>
      <c r="J90" s="26">
        <v>722</v>
      </c>
      <c r="K90" s="119" t="s">
        <v>21</v>
      </c>
      <c r="L90" s="26">
        <v>491</v>
      </c>
      <c r="M90" s="119" t="s">
        <v>21</v>
      </c>
      <c r="N90" s="23">
        <v>1816</v>
      </c>
      <c r="O90" s="119" t="s">
        <v>21</v>
      </c>
      <c r="P90" s="27">
        <v>906</v>
      </c>
      <c r="Q90" s="119" t="s">
        <v>21</v>
      </c>
      <c r="R90" s="24">
        <v>2356</v>
      </c>
      <c r="S90" s="119" t="s">
        <v>21</v>
      </c>
      <c r="T90" s="24">
        <v>1380</v>
      </c>
      <c r="U90" s="119" t="s">
        <v>21</v>
      </c>
      <c r="V90" s="24">
        <v>1426</v>
      </c>
      <c r="W90" s="119" t="s">
        <v>21</v>
      </c>
      <c r="X90" s="24">
        <v>1324</v>
      </c>
      <c r="Y90" s="119" t="s">
        <v>21</v>
      </c>
    </row>
    <row r="91" spans="1:25">
      <c r="A91" s="29"/>
      <c r="B91" s="112"/>
      <c r="C91" s="116"/>
      <c r="D91" s="26"/>
      <c r="E91" s="116"/>
      <c r="F91" s="112"/>
      <c r="G91" s="144"/>
      <c r="H91" s="30"/>
      <c r="I91" s="116"/>
      <c r="J91" s="26"/>
      <c r="K91" s="116"/>
      <c r="L91" s="26"/>
      <c r="M91" s="116"/>
      <c r="N91" s="26"/>
      <c r="O91" s="116"/>
      <c r="P91" s="30"/>
      <c r="Q91" s="116"/>
      <c r="R91" s="30"/>
      <c r="S91" s="116"/>
      <c r="T91" s="30"/>
      <c r="U91" s="116"/>
      <c r="V91" s="30"/>
      <c r="W91" s="116"/>
      <c r="X91" s="30"/>
      <c r="Y91" s="116"/>
    </row>
    <row r="92" spans="1:25">
      <c r="A92" s="17" t="s">
        <v>14</v>
      </c>
      <c r="B92" s="111">
        <f t="shared" ref="B92:X92" si="27">SUM(B93:B94)</f>
        <v>9628</v>
      </c>
      <c r="C92" s="130"/>
      <c r="D92" s="18">
        <f t="shared" si="27"/>
        <v>9867</v>
      </c>
      <c r="E92" s="130"/>
      <c r="F92" s="111">
        <f t="shared" si="27"/>
        <v>7644</v>
      </c>
      <c r="G92" s="145"/>
      <c r="H92" s="18">
        <f t="shared" si="27"/>
        <v>5800</v>
      </c>
      <c r="I92" s="119" t="s">
        <v>21</v>
      </c>
      <c r="J92" s="18">
        <f t="shared" si="27"/>
        <v>3693</v>
      </c>
      <c r="K92" s="119" t="s">
        <v>21</v>
      </c>
      <c r="L92" s="18">
        <f t="shared" si="27"/>
        <v>3455</v>
      </c>
      <c r="M92" s="119" t="s">
        <v>21</v>
      </c>
      <c r="N92" s="18">
        <f t="shared" si="27"/>
        <v>6058</v>
      </c>
      <c r="O92" s="119" t="s">
        <v>21</v>
      </c>
      <c r="P92" s="18">
        <f t="shared" si="27"/>
        <v>5500</v>
      </c>
      <c r="Q92" s="119" t="s">
        <v>21</v>
      </c>
      <c r="R92" s="18">
        <f t="shared" si="27"/>
        <v>5484</v>
      </c>
      <c r="S92" s="119" t="s">
        <v>21</v>
      </c>
      <c r="T92" s="18">
        <f t="shared" si="27"/>
        <v>5907</v>
      </c>
      <c r="U92" s="119" t="s">
        <v>21</v>
      </c>
      <c r="V92" s="18">
        <f t="shared" si="27"/>
        <v>5858</v>
      </c>
      <c r="W92" s="117"/>
      <c r="X92" s="18">
        <f t="shared" si="27"/>
        <v>6938</v>
      </c>
      <c r="Y92" s="119" t="s">
        <v>21</v>
      </c>
    </row>
    <row r="93" spans="1:25">
      <c r="A93" s="22" t="s">
        <v>18</v>
      </c>
      <c r="B93" s="25">
        <v>9355</v>
      </c>
      <c r="C93" s="124"/>
      <c r="D93" s="23">
        <v>9529</v>
      </c>
      <c r="E93" s="124"/>
      <c r="F93" s="25">
        <v>7261</v>
      </c>
      <c r="G93" s="146"/>
      <c r="H93" s="23">
        <v>4832</v>
      </c>
      <c r="I93" s="124"/>
      <c r="J93" s="23">
        <v>3423</v>
      </c>
      <c r="K93" s="124"/>
      <c r="L93" s="23">
        <v>3273</v>
      </c>
      <c r="M93" s="119" t="s">
        <v>21</v>
      </c>
      <c r="N93" s="23">
        <v>5412</v>
      </c>
      <c r="O93" s="119" t="s">
        <v>21</v>
      </c>
      <c r="P93" s="23">
        <v>5185</v>
      </c>
      <c r="Q93" s="119" t="s">
        <v>21</v>
      </c>
      <c r="R93" s="23">
        <v>4781</v>
      </c>
      <c r="S93" s="119" t="s">
        <v>21</v>
      </c>
      <c r="T93" s="23">
        <v>5460</v>
      </c>
      <c r="U93" s="119" t="s">
        <v>21</v>
      </c>
      <c r="V93" s="23">
        <v>5473</v>
      </c>
      <c r="W93" s="124"/>
      <c r="X93" s="23">
        <v>6286</v>
      </c>
      <c r="Y93" s="119" t="s">
        <v>21</v>
      </c>
    </row>
    <row r="94" spans="1:25">
      <c r="A94" s="22" t="s">
        <v>19</v>
      </c>
      <c r="B94" s="25">
        <v>273</v>
      </c>
      <c r="C94" s="119" t="s">
        <v>21</v>
      </c>
      <c r="D94" s="23">
        <v>338</v>
      </c>
      <c r="E94" s="124"/>
      <c r="F94" s="25">
        <v>383</v>
      </c>
      <c r="G94" s="143" t="s">
        <v>21</v>
      </c>
      <c r="H94" s="23">
        <v>968</v>
      </c>
      <c r="I94" s="119" t="s">
        <v>21</v>
      </c>
      <c r="J94" s="23">
        <v>270</v>
      </c>
      <c r="K94" s="119" t="s">
        <v>21</v>
      </c>
      <c r="L94" s="23">
        <v>182</v>
      </c>
      <c r="M94" s="119" t="s">
        <v>21</v>
      </c>
      <c r="N94" s="23">
        <v>646</v>
      </c>
      <c r="O94" s="119" t="s">
        <v>21</v>
      </c>
      <c r="P94" s="23">
        <v>315</v>
      </c>
      <c r="Q94" s="124"/>
      <c r="R94" s="23">
        <v>703</v>
      </c>
      <c r="S94" s="119" t="s">
        <v>21</v>
      </c>
      <c r="T94" s="23">
        <v>447</v>
      </c>
      <c r="U94" s="119" t="s">
        <v>21</v>
      </c>
      <c r="V94" s="23">
        <v>385</v>
      </c>
      <c r="W94" s="124"/>
      <c r="X94" s="23">
        <v>652</v>
      </c>
      <c r="Y94" s="119" t="s">
        <v>21</v>
      </c>
    </row>
    <row r="95" spans="1:25">
      <c r="A95" s="29"/>
      <c r="B95" s="112"/>
      <c r="C95" s="116"/>
      <c r="D95" s="26"/>
      <c r="E95" s="116"/>
      <c r="F95" s="112"/>
      <c r="G95" s="144"/>
      <c r="H95" s="30"/>
      <c r="I95" s="116"/>
      <c r="J95" s="26"/>
      <c r="K95" s="116"/>
      <c r="L95" s="26"/>
      <c r="M95" s="116"/>
      <c r="N95" s="26"/>
      <c r="O95" s="116"/>
      <c r="P95" s="30"/>
      <c r="Q95" s="116"/>
      <c r="R95" s="30"/>
      <c r="S95" s="116"/>
      <c r="T95" s="30"/>
      <c r="U95" s="116"/>
      <c r="V95" s="30"/>
      <c r="W95" s="116"/>
      <c r="X95" s="30"/>
      <c r="Y95" s="116"/>
    </row>
    <row r="96" spans="1:25">
      <c r="A96" s="33" t="s">
        <v>25</v>
      </c>
      <c r="B96" s="155">
        <f t="shared" ref="B96:X98" si="28">B88/B92</f>
        <v>2.7931034482758621</v>
      </c>
      <c r="C96" s="122"/>
      <c r="D96" s="155">
        <f t="shared" si="28"/>
        <v>3.363129623999189</v>
      </c>
      <c r="E96" s="122"/>
      <c r="F96" s="155">
        <f t="shared" si="28"/>
        <v>2.8746729461015175</v>
      </c>
      <c r="G96" s="141"/>
      <c r="H96" s="34">
        <f t="shared" si="28"/>
        <v>2.6967241379310343</v>
      </c>
      <c r="I96" s="121"/>
      <c r="J96" s="155">
        <f t="shared" si="28"/>
        <v>2.4649336582724071</v>
      </c>
      <c r="K96" s="121"/>
      <c r="L96" s="155">
        <f t="shared" si="28"/>
        <v>2.4341534008683068</v>
      </c>
      <c r="M96" s="122"/>
      <c r="N96" s="155">
        <f t="shared" si="28"/>
        <v>3.1644106965995378</v>
      </c>
      <c r="O96" s="121"/>
      <c r="P96" s="34">
        <f t="shared" si="28"/>
        <v>2.6125454545454545</v>
      </c>
      <c r="Q96" s="121"/>
      <c r="R96" s="34">
        <f t="shared" si="28"/>
        <v>2.5364697301239971</v>
      </c>
      <c r="S96" s="121"/>
      <c r="T96" s="34">
        <f t="shared" si="28"/>
        <v>2.5972574911122397</v>
      </c>
      <c r="U96" s="121"/>
      <c r="V96" s="34">
        <f t="shared" si="28"/>
        <v>2.9434960737453055</v>
      </c>
      <c r="W96" s="121"/>
      <c r="X96" s="34">
        <f t="shared" si="28"/>
        <v>2.6798789276448542</v>
      </c>
      <c r="Y96" s="121"/>
    </row>
    <row r="97" spans="1:25">
      <c r="A97" s="37" t="s">
        <v>18</v>
      </c>
      <c r="B97" s="156">
        <f t="shared" si="28"/>
        <v>2.7863174772848742</v>
      </c>
      <c r="C97" s="122"/>
      <c r="D97" s="156">
        <f t="shared" si="28"/>
        <v>3.3329835239794314</v>
      </c>
      <c r="E97" s="122"/>
      <c r="F97" s="156">
        <f t="shared" si="28"/>
        <v>2.8655832529954552</v>
      </c>
      <c r="G97" s="141"/>
      <c r="H97" s="38">
        <f t="shared" si="28"/>
        <v>2.6599751655629138</v>
      </c>
      <c r="I97" s="122"/>
      <c r="J97" s="156">
        <f t="shared" si="28"/>
        <v>2.4484370435290681</v>
      </c>
      <c r="K97" s="122"/>
      <c r="L97" s="156">
        <f t="shared" si="28"/>
        <v>2.4194928200427741</v>
      </c>
      <c r="M97" s="122"/>
      <c r="N97" s="156">
        <f t="shared" si="28"/>
        <v>3.2065779748706578</v>
      </c>
      <c r="O97" s="122"/>
      <c r="P97" s="38">
        <f t="shared" si="28"/>
        <v>2.5965284474445518</v>
      </c>
      <c r="Q97" s="122"/>
      <c r="R97" s="38">
        <f t="shared" si="28"/>
        <v>2.4166492365613887</v>
      </c>
      <c r="S97" s="122"/>
      <c r="T97" s="38">
        <f t="shared" si="28"/>
        <v>2.5571428571428569</v>
      </c>
      <c r="U97" s="122"/>
      <c r="V97" s="38">
        <f t="shared" si="28"/>
        <v>2.8900054814544127</v>
      </c>
      <c r="W97" s="122"/>
      <c r="X97" s="38">
        <f t="shared" si="28"/>
        <v>2.7472160356347439</v>
      </c>
      <c r="Y97" s="122"/>
    </row>
    <row r="98" spans="1:25">
      <c r="A98" s="54" t="s">
        <v>19</v>
      </c>
      <c r="B98" s="157">
        <f t="shared" si="28"/>
        <v>3.0256410256410255</v>
      </c>
      <c r="C98" s="123"/>
      <c r="D98" s="157">
        <f t="shared" si="28"/>
        <v>4.2130177514792901</v>
      </c>
      <c r="E98" s="123"/>
      <c r="F98" s="157">
        <f t="shared" si="28"/>
        <v>3.0469973890339426</v>
      </c>
      <c r="G98" s="142"/>
      <c r="H98" s="55">
        <f t="shared" si="28"/>
        <v>2.8801652892561984</v>
      </c>
      <c r="I98" s="123"/>
      <c r="J98" s="157">
        <f t="shared" si="28"/>
        <v>2.674074074074074</v>
      </c>
      <c r="K98" s="123"/>
      <c r="L98" s="157">
        <f t="shared" si="28"/>
        <v>2.697802197802198</v>
      </c>
      <c r="M98" s="123"/>
      <c r="N98" s="157">
        <f t="shared" si="28"/>
        <v>2.8111455108359134</v>
      </c>
      <c r="O98" s="123"/>
      <c r="P98" s="55">
        <f t="shared" si="28"/>
        <v>2.8761904761904762</v>
      </c>
      <c r="Q98" s="123"/>
      <c r="R98" s="55">
        <f t="shared" si="28"/>
        <v>3.3513513513513513</v>
      </c>
      <c r="S98" s="123"/>
      <c r="T98" s="55">
        <f t="shared" si="28"/>
        <v>3.087248322147651</v>
      </c>
      <c r="U98" s="123"/>
      <c r="V98" s="55">
        <f t="shared" si="28"/>
        <v>3.703896103896104</v>
      </c>
      <c r="W98" s="123"/>
      <c r="X98" s="55">
        <f t="shared" si="28"/>
        <v>2.0306748466257667</v>
      </c>
      <c r="Y98" s="123"/>
    </row>
    <row r="100" spans="1:25" ht="15" customHeight="1">
      <c r="A100" s="211" t="s">
        <v>24</v>
      </c>
      <c r="B100" s="213">
        <v>2018</v>
      </c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185"/>
    </row>
    <row r="101" spans="1:25" ht="15" customHeight="1">
      <c r="A101" s="212"/>
      <c r="B101" s="212" t="s">
        <v>0</v>
      </c>
      <c r="C101" s="212"/>
      <c r="D101" s="212" t="s">
        <v>1</v>
      </c>
      <c r="E101" s="212"/>
      <c r="F101" s="212" t="s">
        <v>2</v>
      </c>
      <c r="G101" s="212"/>
      <c r="H101" s="212" t="s">
        <v>3</v>
      </c>
      <c r="I101" s="212"/>
      <c r="J101" s="181" t="s">
        <v>4</v>
      </c>
      <c r="K101" s="178"/>
      <c r="L101" s="212" t="s">
        <v>5</v>
      </c>
      <c r="M101" s="212"/>
      <c r="N101" s="181" t="s">
        <v>6</v>
      </c>
      <c r="O101" s="175"/>
      <c r="P101" s="212" t="s">
        <v>7</v>
      </c>
      <c r="Q101" s="212"/>
      <c r="R101" s="212" t="s">
        <v>35</v>
      </c>
      <c r="S101" s="212"/>
      <c r="T101" s="212" t="s">
        <v>9</v>
      </c>
      <c r="U101" s="212"/>
      <c r="V101" s="212" t="s">
        <v>10</v>
      </c>
      <c r="W101" s="212"/>
      <c r="X101" s="212" t="s">
        <v>11</v>
      </c>
      <c r="Y101" s="212"/>
    </row>
    <row r="103" spans="1:25">
      <c r="A103" s="17" t="s">
        <v>13</v>
      </c>
      <c r="B103" s="111">
        <f>SUM(B104:B105)</f>
        <v>40237</v>
      </c>
      <c r="C103" s="130"/>
      <c r="D103" s="18">
        <f t="shared" ref="D103:H103" si="29">SUM(D104:D105)</f>
        <v>46498</v>
      </c>
      <c r="E103" s="130"/>
      <c r="F103" s="111">
        <f t="shared" si="29"/>
        <v>25348</v>
      </c>
      <c r="G103" s="143" t="s">
        <v>21</v>
      </c>
      <c r="H103" s="18">
        <f t="shared" si="29"/>
        <v>14613</v>
      </c>
      <c r="I103" s="117"/>
      <c r="J103" s="18">
        <v>9082</v>
      </c>
      <c r="L103" s="18">
        <f t="shared" ref="L103:X103" si="30">SUM(L104:L105)</f>
        <v>7606</v>
      </c>
      <c r="M103" s="119" t="s">
        <v>21</v>
      </c>
      <c r="N103" s="18">
        <f t="shared" si="30"/>
        <v>18514</v>
      </c>
      <c r="O103" s="119" t="s">
        <v>21</v>
      </c>
      <c r="P103" s="18">
        <f t="shared" si="30"/>
        <v>14349</v>
      </c>
      <c r="Q103" s="119" t="s">
        <v>21</v>
      </c>
      <c r="R103" s="18">
        <f t="shared" si="30"/>
        <v>14984</v>
      </c>
      <c r="S103" s="119" t="s">
        <v>21</v>
      </c>
      <c r="T103" s="18">
        <f t="shared" si="30"/>
        <v>17490</v>
      </c>
      <c r="U103" s="119" t="s">
        <v>21</v>
      </c>
      <c r="V103" s="18">
        <f t="shared" si="30"/>
        <v>18281</v>
      </c>
      <c r="W103" s="119" t="s">
        <v>21</v>
      </c>
      <c r="X103" s="18">
        <f t="shared" si="30"/>
        <v>19823</v>
      </c>
      <c r="Y103" s="119" t="s">
        <v>21</v>
      </c>
    </row>
    <row r="104" spans="1:25">
      <c r="A104" s="22" t="s">
        <v>18</v>
      </c>
      <c r="B104" s="25">
        <v>39947</v>
      </c>
      <c r="C104" s="124"/>
      <c r="D104" s="23">
        <v>45869</v>
      </c>
      <c r="E104" s="124"/>
      <c r="F104" s="25">
        <v>24639</v>
      </c>
      <c r="G104" s="143" t="s">
        <v>21</v>
      </c>
      <c r="H104" s="23">
        <v>14027</v>
      </c>
      <c r="I104" s="124"/>
      <c r="J104" s="23">
        <v>8910</v>
      </c>
      <c r="L104" s="23">
        <v>7261</v>
      </c>
      <c r="M104" s="119" t="s">
        <v>21</v>
      </c>
      <c r="N104" s="23">
        <v>17593</v>
      </c>
      <c r="O104" s="119" t="s">
        <v>21</v>
      </c>
      <c r="P104" s="23">
        <v>13207</v>
      </c>
      <c r="Q104" s="119" t="s">
        <v>21</v>
      </c>
      <c r="R104" s="23">
        <v>12665</v>
      </c>
      <c r="S104" s="119" t="s">
        <v>21</v>
      </c>
      <c r="T104" s="23">
        <v>16407</v>
      </c>
      <c r="U104" s="119" t="s">
        <v>21</v>
      </c>
      <c r="V104" s="23">
        <v>16921</v>
      </c>
      <c r="W104" s="119" t="s">
        <v>21</v>
      </c>
      <c r="X104" s="23">
        <v>18794</v>
      </c>
      <c r="Y104" s="119" t="s">
        <v>21</v>
      </c>
    </row>
    <row r="105" spans="1:25">
      <c r="A105" s="22" t="s">
        <v>19</v>
      </c>
      <c r="B105" s="112">
        <v>290</v>
      </c>
      <c r="C105" s="119" t="s">
        <v>21</v>
      </c>
      <c r="D105" s="26">
        <v>629</v>
      </c>
      <c r="E105" s="119" t="s">
        <v>21</v>
      </c>
      <c r="F105" s="112">
        <v>709</v>
      </c>
      <c r="G105" s="143" t="s">
        <v>21</v>
      </c>
      <c r="H105" s="26">
        <v>586</v>
      </c>
      <c r="I105" s="119" t="s">
        <v>21</v>
      </c>
      <c r="J105" s="26" t="s">
        <v>12</v>
      </c>
      <c r="L105" s="26">
        <v>345</v>
      </c>
      <c r="M105" s="119" t="s">
        <v>21</v>
      </c>
      <c r="N105" s="26">
        <v>921</v>
      </c>
      <c r="O105" s="119" t="s">
        <v>21</v>
      </c>
      <c r="P105" s="23">
        <v>1142</v>
      </c>
      <c r="Q105" s="119" t="s">
        <v>21</v>
      </c>
      <c r="R105" s="23">
        <v>2319</v>
      </c>
      <c r="S105" s="119" t="s">
        <v>21</v>
      </c>
      <c r="T105" s="23">
        <v>1083</v>
      </c>
      <c r="U105" s="119" t="s">
        <v>21</v>
      </c>
      <c r="V105" s="23">
        <v>1360</v>
      </c>
      <c r="W105" s="119" t="s">
        <v>21</v>
      </c>
      <c r="X105" s="23">
        <v>1029</v>
      </c>
      <c r="Y105" s="119" t="s">
        <v>21</v>
      </c>
    </row>
    <row r="106" spans="1:25">
      <c r="A106" s="29"/>
      <c r="B106" s="112"/>
      <c r="C106" s="129"/>
      <c r="D106" s="26"/>
      <c r="E106" s="129"/>
      <c r="F106" s="112"/>
      <c r="G106" s="144"/>
      <c r="H106" s="26"/>
      <c r="I106" s="129"/>
      <c r="J106" s="26"/>
      <c r="L106" s="26"/>
      <c r="M106" s="129"/>
      <c r="N106" s="26"/>
      <c r="O106" s="129"/>
      <c r="P106" s="26"/>
      <c r="Q106" s="129"/>
      <c r="R106" s="26"/>
      <c r="S106" s="129"/>
      <c r="T106" s="26"/>
      <c r="U106" s="129"/>
      <c r="V106" s="26"/>
      <c r="W106" s="129"/>
      <c r="X106" s="26"/>
      <c r="Y106" s="129"/>
    </row>
    <row r="107" spans="1:25">
      <c r="A107" s="17" t="s">
        <v>14</v>
      </c>
      <c r="B107" s="111">
        <f t="shared" ref="B107:H107" si="31">SUM(B108:B109)</f>
        <v>15535</v>
      </c>
      <c r="C107" s="130"/>
      <c r="D107" s="18">
        <f t="shared" si="31"/>
        <v>16364</v>
      </c>
      <c r="E107" s="130"/>
      <c r="F107" s="111">
        <f t="shared" si="31"/>
        <v>9518</v>
      </c>
      <c r="G107" s="145"/>
      <c r="H107" s="18">
        <f t="shared" si="31"/>
        <v>5622</v>
      </c>
      <c r="I107" s="117"/>
      <c r="J107" s="18">
        <v>3892</v>
      </c>
      <c r="L107" s="18">
        <f t="shared" ref="L107:X107" si="32">SUM(L108:L109)</f>
        <v>3013</v>
      </c>
      <c r="M107" s="130"/>
      <c r="N107" s="18">
        <f t="shared" si="32"/>
        <v>6182</v>
      </c>
      <c r="O107" s="119" t="s">
        <v>21</v>
      </c>
      <c r="P107" s="18">
        <f t="shared" si="32"/>
        <v>5640</v>
      </c>
      <c r="Q107" s="117"/>
      <c r="R107" s="18">
        <f t="shared" si="32"/>
        <v>6228</v>
      </c>
      <c r="S107" s="119" t="s">
        <v>21</v>
      </c>
      <c r="T107" s="18">
        <f t="shared" si="32"/>
        <v>7000</v>
      </c>
      <c r="U107" s="117"/>
      <c r="V107" s="18">
        <f t="shared" si="32"/>
        <v>6987</v>
      </c>
      <c r="W107" s="119" t="s">
        <v>21</v>
      </c>
      <c r="X107" s="18">
        <f t="shared" si="32"/>
        <v>7389</v>
      </c>
      <c r="Y107" s="119" t="s">
        <v>21</v>
      </c>
    </row>
    <row r="108" spans="1:25">
      <c r="A108" s="22" t="s">
        <v>18</v>
      </c>
      <c r="B108" s="25">
        <v>15381</v>
      </c>
      <c r="C108" s="124"/>
      <c r="D108" s="23">
        <v>16248</v>
      </c>
      <c r="E108" s="124"/>
      <c r="F108" s="25">
        <v>9265</v>
      </c>
      <c r="G108" s="146"/>
      <c r="H108" s="23">
        <v>5384</v>
      </c>
      <c r="I108" s="124"/>
      <c r="J108" s="23">
        <v>3802</v>
      </c>
      <c r="L108" s="23">
        <v>2864</v>
      </c>
      <c r="M108" s="124"/>
      <c r="N108" s="23">
        <v>5857</v>
      </c>
      <c r="O108" s="119" t="s">
        <v>21</v>
      </c>
      <c r="P108" s="23">
        <v>5249</v>
      </c>
      <c r="Q108" s="124"/>
      <c r="R108" s="23">
        <v>5393</v>
      </c>
      <c r="S108" s="119"/>
      <c r="T108" s="23">
        <v>6603</v>
      </c>
      <c r="U108" s="124"/>
      <c r="V108" s="23">
        <v>6539</v>
      </c>
      <c r="W108" s="119" t="s">
        <v>21</v>
      </c>
      <c r="X108" s="23">
        <v>7034</v>
      </c>
      <c r="Y108" s="119" t="s">
        <v>21</v>
      </c>
    </row>
    <row r="109" spans="1:25">
      <c r="A109" s="22" t="s">
        <v>19</v>
      </c>
      <c r="B109" s="25">
        <v>154</v>
      </c>
      <c r="C109" s="119" t="s">
        <v>21</v>
      </c>
      <c r="D109" s="23">
        <v>116</v>
      </c>
      <c r="E109" s="119" t="s">
        <v>21</v>
      </c>
      <c r="F109" s="25">
        <v>253</v>
      </c>
      <c r="G109" s="143" t="s">
        <v>21</v>
      </c>
      <c r="H109" s="23">
        <v>238</v>
      </c>
      <c r="I109" s="119" t="s">
        <v>21</v>
      </c>
      <c r="J109" s="23" t="s">
        <v>12</v>
      </c>
      <c r="L109" s="23">
        <v>149</v>
      </c>
      <c r="M109" s="119" t="s">
        <v>21</v>
      </c>
      <c r="N109" s="23">
        <v>325</v>
      </c>
      <c r="O109" s="119" t="s">
        <v>21</v>
      </c>
      <c r="P109" s="23">
        <v>391</v>
      </c>
      <c r="Q109" s="119" t="s">
        <v>21</v>
      </c>
      <c r="R109" s="23">
        <v>835</v>
      </c>
      <c r="S109" s="119" t="s">
        <v>21</v>
      </c>
      <c r="T109" s="23">
        <v>397</v>
      </c>
      <c r="U109" s="119" t="s">
        <v>21</v>
      </c>
      <c r="V109" s="23">
        <v>448</v>
      </c>
      <c r="W109" s="119" t="s">
        <v>21</v>
      </c>
      <c r="X109" s="23">
        <v>355</v>
      </c>
      <c r="Y109" s="119" t="s">
        <v>21</v>
      </c>
    </row>
    <row r="110" spans="1:25">
      <c r="A110" s="29"/>
      <c r="B110" s="112"/>
      <c r="C110" s="116"/>
      <c r="D110" s="26"/>
      <c r="E110" s="116"/>
      <c r="F110" s="112"/>
      <c r="G110" s="144"/>
      <c r="H110" s="30"/>
      <c r="I110" s="116"/>
      <c r="J110" s="26"/>
      <c r="L110" s="26"/>
      <c r="M110" s="116"/>
      <c r="N110" s="26"/>
      <c r="O110" s="116"/>
      <c r="P110" s="30"/>
      <c r="Q110" s="116"/>
      <c r="R110" s="30"/>
      <c r="S110" s="116"/>
      <c r="T110" s="30"/>
      <c r="U110" s="116"/>
      <c r="V110" s="30"/>
      <c r="W110" s="116"/>
      <c r="X110" s="30"/>
      <c r="Y110" s="116"/>
    </row>
    <row r="111" spans="1:25">
      <c r="A111" s="33" t="s">
        <v>25</v>
      </c>
      <c r="B111" s="155">
        <f t="shared" ref="B111:H111" si="33">B103/B107</f>
        <v>2.5900869005471514</v>
      </c>
      <c r="C111" s="122"/>
      <c r="D111" s="155">
        <f t="shared" si="33"/>
        <v>2.8414813004155461</v>
      </c>
      <c r="E111" s="122"/>
      <c r="F111" s="155">
        <f t="shared" si="33"/>
        <v>2.6631645303635216</v>
      </c>
      <c r="G111" s="141"/>
      <c r="H111" s="34">
        <f t="shared" si="33"/>
        <v>2.5992529348986126</v>
      </c>
      <c r="I111" s="121"/>
      <c r="J111" s="155">
        <f t="shared" ref="J111" si="34">J103/J107</f>
        <v>2.3335046248715314</v>
      </c>
      <c r="L111" s="155">
        <f t="shared" ref="L111:X111" si="35">L103/L107</f>
        <v>2.5243942914039166</v>
      </c>
      <c r="M111" s="122"/>
      <c r="N111" s="155">
        <f t="shared" si="35"/>
        <v>2.9948236816564218</v>
      </c>
      <c r="O111" s="121"/>
      <c r="P111" s="34">
        <f t="shared" si="35"/>
        <v>2.5441489361702128</v>
      </c>
      <c r="Q111" s="121"/>
      <c r="R111" s="34">
        <f t="shared" si="35"/>
        <v>2.4059087989723826</v>
      </c>
      <c r="S111" s="121"/>
      <c r="T111" s="34">
        <f t="shared" si="35"/>
        <v>2.4985714285714287</v>
      </c>
      <c r="U111" s="121"/>
      <c r="V111" s="34">
        <f t="shared" si="35"/>
        <v>2.6164305138113639</v>
      </c>
      <c r="W111" s="121"/>
      <c r="X111" s="34">
        <f t="shared" si="35"/>
        <v>2.682771687643795</v>
      </c>
      <c r="Y111" s="121"/>
    </row>
    <row r="112" spans="1:25">
      <c r="A112" s="37" t="s">
        <v>18</v>
      </c>
      <c r="B112" s="156">
        <v>2.6</v>
      </c>
      <c r="C112" s="122"/>
      <c r="D112" s="156">
        <v>2.82</v>
      </c>
      <c r="E112" s="122"/>
      <c r="F112" s="156">
        <v>2.66</v>
      </c>
      <c r="G112" s="141"/>
      <c r="H112" s="38">
        <v>2.61</v>
      </c>
      <c r="I112" s="122"/>
      <c r="J112" s="156">
        <v>2.34</v>
      </c>
      <c r="L112" s="156">
        <v>2.54</v>
      </c>
      <c r="M112" s="122"/>
      <c r="N112" s="156">
        <v>3</v>
      </c>
      <c r="O112" s="122"/>
      <c r="P112" s="38">
        <v>2.52</v>
      </c>
      <c r="Q112" s="122"/>
      <c r="R112" s="38">
        <v>2.35</v>
      </c>
      <c r="S112" s="122"/>
      <c r="T112" s="38">
        <v>2.48</v>
      </c>
      <c r="U112" s="122"/>
      <c r="V112" s="38">
        <v>2.59</v>
      </c>
      <c r="W112" s="122"/>
      <c r="X112" s="38">
        <v>2.67</v>
      </c>
      <c r="Y112" s="122"/>
    </row>
    <row r="113" spans="1:119">
      <c r="A113" s="54" t="s">
        <v>19</v>
      </c>
      <c r="B113" s="157">
        <v>1.88</v>
      </c>
      <c r="C113" s="123"/>
      <c r="D113" s="157">
        <v>5.42</v>
      </c>
      <c r="E113" s="123"/>
      <c r="F113" s="157">
        <v>2.8</v>
      </c>
      <c r="G113" s="142"/>
      <c r="H113" s="55">
        <v>2.46</v>
      </c>
      <c r="I113" s="123"/>
      <c r="J113" s="57" t="s">
        <v>12</v>
      </c>
      <c r="K113" s="180"/>
      <c r="L113" s="157">
        <v>2.3199999999999998</v>
      </c>
      <c r="M113" s="123"/>
      <c r="N113" s="157">
        <v>2.83</v>
      </c>
      <c r="O113" s="123"/>
      <c r="P113" s="55">
        <v>2.92</v>
      </c>
      <c r="Q113" s="123"/>
      <c r="R113" s="55">
        <v>2.78</v>
      </c>
      <c r="S113" s="123"/>
      <c r="T113" s="55">
        <v>2.73</v>
      </c>
      <c r="U113" s="123"/>
      <c r="V113" s="55">
        <v>3.04</v>
      </c>
      <c r="W113" s="123"/>
      <c r="X113" s="55">
        <v>2.9</v>
      </c>
      <c r="Y113" s="123"/>
    </row>
    <row r="114" spans="1:119">
      <c r="A114" s="56"/>
      <c r="B114" s="159"/>
      <c r="C114" s="126"/>
      <c r="D114" s="168"/>
      <c r="E114" s="126"/>
      <c r="F114" s="159"/>
      <c r="G114" s="149"/>
      <c r="H114" s="10"/>
      <c r="I114" s="126"/>
      <c r="J114" s="168"/>
      <c r="K114" s="47"/>
      <c r="L114" s="168"/>
      <c r="M114" s="47"/>
      <c r="N114" s="168"/>
      <c r="O114" s="47"/>
      <c r="P114" s="10"/>
      <c r="Q114" s="47"/>
      <c r="R114" s="10"/>
      <c r="S114" s="47"/>
      <c r="T114" s="10"/>
      <c r="U114" s="47"/>
      <c r="V114" s="10"/>
      <c r="W114" s="47"/>
      <c r="X114" s="10"/>
      <c r="Y114" s="47"/>
      <c r="Z114" s="56"/>
    </row>
    <row r="115" spans="1:119">
      <c r="A115" s="66"/>
      <c r="B115" s="160"/>
      <c r="C115" s="66"/>
      <c r="D115" s="169"/>
      <c r="E115" s="66"/>
      <c r="F115" s="160"/>
      <c r="G115" s="150"/>
      <c r="H115" s="66"/>
      <c r="I115" s="66"/>
      <c r="J115" s="182"/>
      <c r="K115" s="47"/>
      <c r="L115" s="182"/>
      <c r="M115" s="47"/>
      <c r="N115" s="182"/>
      <c r="O115" s="47"/>
      <c r="P115" s="56"/>
      <c r="Q115" s="47"/>
      <c r="R115" s="56"/>
      <c r="S115" s="47"/>
      <c r="T115" s="56"/>
      <c r="U115" s="47"/>
      <c r="V115" s="56"/>
      <c r="W115" s="47"/>
      <c r="X115" s="56"/>
      <c r="Y115" s="47"/>
      <c r="Z115" s="56"/>
    </row>
    <row r="116" spans="1:119" s="48" customFormat="1" ht="11.25">
      <c r="A116" s="39" t="s">
        <v>29</v>
      </c>
      <c r="B116" s="161"/>
      <c r="C116" s="47"/>
      <c r="D116" s="170"/>
      <c r="E116" s="47"/>
      <c r="F116" s="161"/>
      <c r="G116" s="151"/>
      <c r="H116" s="47"/>
      <c r="I116" s="47"/>
      <c r="J116" s="170"/>
      <c r="K116" s="47"/>
      <c r="L116" s="170"/>
      <c r="M116" s="47"/>
      <c r="N116" s="170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</row>
    <row r="117" spans="1:119" s="48" customFormat="1" ht="11.25">
      <c r="A117" s="39" t="s">
        <v>34</v>
      </c>
      <c r="B117" s="161"/>
      <c r="C117" s="47"/>
      <c r="D117" s="170"/>
      <c r="E117" s="47"/>
      <c r="F117" s="161"/>
      <c r="G117" s="151"/>
      <c r="H117" s="47"/>
      <c r="I117" s="47"/>
      <c r="J117" s="170"/>
      <c r="K117" s="47"/>
      <c r="L117" s="170"/>
      <c r="M117" s="47"/>
      <c r="N117" s="170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</row>
    <row r="118" spans="1:119" s="48" customFormat="1" ht="11.25">
      <c r="A118" s="39" t="s">
        <v>17</v>
      </c>
      <c r="B118" s="161"/>
      <c r="C118" s="47"/>
      <c r="D118" s="170"/>
      <c r="E118" s="47"/>
      <c r="F118" s="161"/>
      <c r="G118" s="151"/>
      <c r="H118" s="47"/>
      <c r="I118" s="47"/>
      <c r="J118" s="170"/>
      <c r="K118" s="47"/>
      <c r="L118" s="170"/>
      <c r="M118" s="47"/>
      <c r="N118" s="170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</row>
    <row r="119" spans="1:119" s="50" customFormat="1" ht="11.25">
      <c r="A119" s="42" t="s">
        <v>26</v>
      </c>
      <c r="B119" s="162"/>
      <c r="C119" s="49"/>
      <c r="D119" s="171"/>
      <c r="E119" s="49"/>
      <c r="F119" s="162"/>
      <c r="G119" s="152"/>
      <c r="H119" s="49"/>
      <c r="I119" s="49"/>
      <c r="J119" s="171"/>
      <c r="K119" s="49"/>
      <c r="L119" s="171"/>
      <c r="M119" s="49"/>
      <c r="N119" s="171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</row>
    <row r="120" spans="1:119" s="48" customFormat="1" ht="11.25">
      <c r="A120" s="39" t="s">
        <v>22</v>
      </c>
      <c r="B120" s="161"/>
      <c r="C120" s="47"/>
      <c r="D120" s="170"/>
      <c r="E120" s="47"/>
      <c r="F120" s="161"/>
      <c r="G120" s="151"/>
      <c r="H120" s="47"/>
      <c r="I120" s="47"/>
      <c r="J120" s="170"/>
      <c r="K120" s="47"/>
      <c r="L120" s="170"/>
      <c r="M120" s="47"/>
      <c r="N120" s="170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</row>
    <row r="121" spans="1:119" s="48" customFormat="1" ht="11.25">
      <c r="A121" s="39" t="s">
        <v>23</v>
      </c>
      <c r="B121" s="161"/>
      <c r="C121" s="47"/>
      <c r="D121" s="170"/>
      <c r="E121" s="47"/>
      <c r="F121" s="161"/>
      <c r="G121" s="151"/>
      <c r="H121" s="47"/>
      <c r="I121" s="47"/>
      <c r="J121" s="170"/>
      <c r="K121" s="47"/>
      <c r="L121" s="170"/>
      <c r="M121" s="47"/>
      <c r="N121" s="170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</row>
    <row r="122" spans="1:119" s="48" customFormat="1" ht="11.25">
      <c r="A122" s="39" t="s">
        <v>20</v>
      </c>
      <c r="B122" s="163"/>
      <c r="D122" s="129"/>
      <c r="F122" s="163"/>
      <c r="G122" s="144"/>
      <c r="J122" s="129"/>
      <c r="L122" s="129"/>
      <c r="N122" s="129"/>
    </row>
    <row r="123" spans="1:119" s="48" customFormat="1" ht="11.25">
      <c r="A123" s="39" t="s">
        <v>28</v>
      </c>
      <c r="B123" s="163"/>
      <c r="D123" s="129"/>
      <c r="F123" s="163"/>
      <c r="G123" s="144"/>
      <c r="J123" s="129"/>
      <c r="L123" s="129"/>
      <c r="N123" s="129"/>
    </row>
    <row r="124" spans="1:119" s="48" customFormat="1" ht="11.25">
      <c r="A124" s="42" t="s">
        <v>30</v>
      </c>
      <c r="B124" s="163"/>
      <c r="D124" s="129"/>
      <c r="F124" s="163"/>
      <c r="G124" s="144"/>
      <c r="J124" s="129"/>
      <c r="L124" s="129"/>
      <c r="N124" s="129"/>
    </row>
    <row r="125" spans="1:119" s="48" customFormat="1" ht="11.25">
      <c r="A125" s="39" t="s">
        <v>31</v>
      </c>
      <c r="B125" s="163"/>
      <c r="D125" s="129"/>
      <c r="F125" s="163"/>
      <c r="G125" s="144"/>
      <c r="J125" s="129"/>
      <c r="L125" s="129"/>
      <c r="N125" s="129"/>
    </row>
    <row r="126" spans="1:119" s="48" customFormat="1" ht="11.25">
      <c r="A126" s="42" t="s">
        <v>27</v>
      </c>
      <c r="B126" s="163"/>
      <c r="D126" s="129"/>
      <c r="F126" s="163"/>
      <c r="G126" s="144"/>
      <c r="J126" s="129"/>
      <c r="L126" s="129"/>
      <c r="N126" s="129"/>
    </row>
    <row r="127" spans="1:119" s="48" customFormat="1" ht="11.25">
      <c r="A127" s="39" t="s">
        <v>15</v>
      </c>
      <c r="B127" s="163"/>
      <c r="D127" s="129"/>
      <c r="F127" s="163"/>
      <c r="G127" s="144"/>
      <c r="J127" s="129"/>
      <c r="L127" s="129"/>
      <c r="N127" s="129"/>
      <c r="Q127" s="51"/>
    </row>
    <row r="128" spans="1:119" s="48" customFormat="1" ht="11.25">
      <c r="A128" s="45" t="s">
        <v>32</v>
      </c>
      <c r="B128" s="163"/>
      <c r="D128" s="129"/>
      <c r="F128" s="163"/>
      <c r="G128" s="144"/>
      <c r="J128" s="129"/>
      <c r="L128" s="129"/>
      <c r="N128" s="129"/>
      <c r="Q128" s="51"/>
    </row>
    <row r="129" spans="1:25" s="50" customFormat="1" ht="11.25">
      <c r="A129" s="42" t="s">
        <v>16</v>
      </c>
      <c r="B129" s="164"/>
      <c r="D129" s="172"/>
      <c r="F129" s="164"/>
      <c r="G129" s="153"/>
      <c r="J129" s="172"/>
      <c r="L129" s="172"/>
      <c r="N129" s="172"/>
      <c r="Q129" s="52"/>
    </row>
    <row r="130" spans="1:25" s="48" customFormat="1" ht="11.25">
      <c r="A130" s="39" t="s">
        <v>41</v>
      </c>
      <c r="B130" s="163"/>
      <c r="D130" s="129"/>
      <c r="F130" s="163"/>
      <c r="G130" s="144"/>
      <c r="J130" s="129"/>
      <c r="L130" s="129"/>
      <c r="N130" s="129"/>
    </row>
    <row r="131" spans="1:25" s="53" customFormat="1" ht="11.25">
      <c r="B131" s="165"/>
      <c r="D131" s="173"/>
      <c r="F131" s="165"/>
      <c r="G131" s="147"/>
      <c r="J131" s="173"/>
      <c r="K131" s="48"/>
      <c r="L131" s="173"/>
      <c r="M131" s="48"/>
      <c r="N131" s="173"/>
      <c r="O131" s="48"/>
      <c r="Q131" s="48"/>
      <c r="S131" s="48"/>
      <c r="U131" s="48"/>
      <c r="W131" s="48"/>
      <c r="Y131" s="48"/>
    </row>
    <row r="132" spans="1:25" s="53" customFormat="1" ht="11.25">
      <c r="B132" s="165"/>
      <c r="D132" s="173"/>
      <c r="F132" s="165"/>
      <c r="G132" s="147"/>
      <c r="J132" s="173"/>
      <c r="K132" s="48"/>
      <c r="L132" s="173"/>
      <c r="M132" s="48"/>
      <c r="N132" s="173"/>
      <c r="O132" s="48"/>
      <c r="Q132" s="48"/>
      <c r="S132" s="48"/>
      <c r="U132" s="48"/>
      <c r="W132" s="48"/>
      <c r="Y132" s="48"/>
    </row>
  </sheetData>
  <mergeCells count="85">
    <mergeCell ref="A100:A101"/>
    <mergeCell ref="B100:X100"/>
    <mergeCell ref="B101:C101"/>
    <mergeCell ref="D101:E101"/>
    <mergeCell ref="F101:G101"/>
    <mergeCell ref="X101:Y101"/>
    <mergeCell ref="H101:I101"/>
    <mergeCell ref="L101:M101"/>
    <mergeCell ref="P101:Q101"/>
    <mergeCell ref="R101:S101"/>
    <mergeCell ref="T101:U101"/>
    <mergeCell ref="V101:W101"/>
    <mergeCell ref="A85:A86"/>
    <mergeCell ref="B85:X85"/>
    <mergeCell ref="B86:C86"/>
    <mergeCell ref="D86:E86"/>
    <mergeCell ref="F86:G86"/>
    <mergeCell ref="H86:I86"/>
    <mergeCell ref="L86:M86"/>
    <mergeCell ref="P86:Q86"/>
    <mergeCell ref="R86:S86"/>
    <mergeCell ref="T86:U86"/>
    <mergeCell ref="V86:W86"/>
    <mergeCell ref="X86:Y86"/>
    <mergeCell ref="A54:A55"/>
    <mergeCell ref="T71:U71"/>
    <mergeCell ref="V71:W71"/>
    <mergeCell ref="A70:A71"/>
    <mergeCell ref="B70:X70"/>
    <mergeCell ref="B71:C71"/>
    <mergeCell ref="D71:E71"/>
    <mergeCell ref="F71:G71"/>
    <mergeCell ref="H71:I71"/>
    <mergeCell ref="L71:M71"/>
    <mergeCell ref="P71:Q71"/>
    <mergeCell ref="R71:S71"/>
    <mergeCell ref="X71:Y71"/>
    <mergeCell ref="B54:X54"/>
    <mergeCell ref="B55:C55"/>
    <mergeCell ref="D55:E55"/>
    <mergeCell ref="F55:G55"/>
    <mergeCell ref="T25:U25"/>
    <mergeCell ref="V25:W25"/>
    <mergeCell ref="T55:U55"/>
    <mergeCell ref="V55:W55"/>
    <mergeCell ref="X55:Y55"/>
    <mergeCell ref="L55:M55"/>
    <mergeCell ref="P55:Q55"/>
    <mergeCell ref="R55:S55"/>
    <mergeCell ref="A39:A40"/>
    <mergeCell ref="B39:X39"/>
    <mergeCell ref="B40:C40"/>
    <mergeCell ref="D40:E40"/>
    <mergeCell ref="F40:G40"/>
    <mergeCell ref="H40:I40"/>
    <mergeCell ref="L40:M40"/>
    <mergeCell ref="P40:Q40"/>
    <mergeCell ref="R40:S40"/>
    <mergeCell ref="T40:U40"/>
    <mergeCell ref="V40:W40"/>
    <mergeCell ref="X40:Y40"/>
    <mergeCell ref="A24:A25"/>
    <mergeCell ref="B24:X24"/>
    <mergeCell ref="B25:C25"/>
    <mergeCell ref="D25:E25"/>
    <mergeCell ref="F25:G25"/>
    <mergeCell ref="H25:I25"/>
    <mergeCell ref="L25:M25"/>
    <mergeCell ref="P25:Q25"/>
    <mergeCell ref="R25:S25"/>
    <mergeCell ref="N25:O25"/>
    <mergeCell ref="X25:Y25"/>
    <mergeCell ref="A9:A10"/>
    <mergeCell ref="B9:X9"/>
    <mergeCell ref="B10:C10"/>
    <mergeCell ref="D10:E10"/>
    <mergeCell ref="F10:G10"/>
    <mergeCell ref="H10:I10"/>
    <mergeCell ref="L10:M10"/>
    <mergeCell ref="N10:O10"/>
    <mergeCell ref="P10:Q10"/>
    <mergeCell ref="R10:S10"/>
    <mergeCell ref="T10:U10"/>
    <mergeCell ref="V10:W10"/>
    <mergeCell ref="X10:Y10"/>
  </mergeCells>
  <pageMargins left="0.7" right="0.7" top="0.75" bottom="0.75" header="0.3" footer="0.3"/>
  <pageSetup orientation="portrait" r:id="rId1"/>
  <ignoredErrors>
    <ignoredError sqref="O28 Q29 M29 M32:M33 K33 K31 K29 I33 I31 I29 E31:E33 C29 C31:C33 G33 C42:C44 E42:E44 G42:G43 G46:G47 I42:I44 I46:I48 K42:K44 K46:K47 M42:M44 O42:O44 Q42:Q43 S42:S43 U43 W42:W43 W46:W47 U46:U47 S46:S47 Q46:Q47 O46:O47 C48 C57:C58 E57:E58 G57:G58 I57:I58 K57:K58 M57:M58 O57:O58 Q57:Q58 S57:S58 U57:U58 W57:W58 Y57:Y58 G61:G62 K61:K62 M61:M62 O61:O62 Q61:Q62 S61:S62 U61:U62 W61:W62 Y61:Y62 C73:C75 E73:E75 G73:G75 G77:G79 Y73 Y77 C90 E90 G90 I88 I90 K88:K90 M88:M90 O88:O90 Q88:Q90 S88:S90 U88:U90 W88:W90 Y88 Y90 Y92:Y94 U92:U94 S92:T94 Q92:Q93 O92:O94 M92:M94 K92 K94 I92 I94 G94 C94 C105 E105 G103:H105 M103:M105 O103:O105 Q103:Q105 S103:S105 U103:U105 W103:W105 Y103:Y105 Y107:Y109 W107:W109 U109 S107 S109 Q109 O107:O109 M109 I105 G109 I109 E109 C109 E79 S27:S29 S31:S33 U29 Q33 U33 W27:W29 W31:W33 Y28 Y31:Y32 C14 E12:E14 E16:E18 G14 G18 I14 I12 I16:I18 K12:K14 K16:K18 M12:M14 M16:M18 O12:O14 O16:O18 Q12:Q14 Q16:Q18 S12:S14 S16:S18 U12:U14 U16:U18 W12:W14 W16:W18" numberStoredAsText="1"/>
    <ignoredError sqref="X20:X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19" t="s">
        <v>24</v>
      </c>
      <c r="B9" s="215">
        <v>2018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67"/>
      <c r="Y9" s="215">
        <v>2019</v>
      </c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6"/>
      <c r="AW9" s="215">
        <v>2020</v>
      </c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6"/>
      <c r="BM9" s="215">
        <v>2021</v>
      </c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6"/>
      <c r="CK9" s="215">
        <v>2022</v>
      </c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6"/>
      <c r="DH9" s="215">
        <v>2023</v>
      </c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6"/>
      <c r="DT9" s="68"/>
      <c r="DU9" s="68"/>
      <c r="DV9" s="68"/>
      <c r="DW9" s="68"/>
      <c r="DX9" s="68"/>
      <c r="DY9" s="68"/>
    </row>
    <row r="10" spans="1:129" s="69" customFormat="1" ht="25.5" customHeight="1">
      <c r="A10" s="220"/>
      <c r="B10" s="215" t="s">
        <v>0</v>
      </c>
      <c r="C10" s="216"/>
      <c r="D10" s="215" t="s">
        <v>1</v>
      </c>
      <c r="E10" s="216"/>
      <c r="F10" s="215" t="s">
        <v>2</v>
      </c>
      <c r="G10" s="216"/>
      <c r="H10" s="215" t="s">
        <v>3</v>
      </c>
      <c r="I10" s="216"/>
      <c r="J10" s="70" t="s">
        <v>4</v>
      </c>
      <c r="K10" s="215" t="s">
        <v>5</v>
      </c>
      <c r="L10" s="216"/>
      <c r="M10" s="215" t="s">
        <v>6</v>
      </c>
      <c r="N10" s="216"/>
      <c r="O10" s="215" t="s">
        <v>7</v>
      </c>
      <c r="P10" s="216"/>
      <c r="Q10" s="215" t="s">
        <v>35</v>
      </c>
      <c r="R10" s="216"/>
      <c r="S10" s="215" t="s">
        <v>9</v>
      </c>
      <c r="T10" s="216"/>
      <c r="U10" s="215" t="s">
        <v>10</v>
      </c>
      <c r="V10" s="216"/>
      <c r="W10" s="215" t="s">
        <v>11</v>
      </c>
      <c r="X10" s="216"/>
      <c r="Y10" s="215" t="s">
        <v>0</v>
      </c>
      <c r="Z10" s="216"/>
      <c r="AA10" s="215" t="s">
        <v>1</v>
      </c>
      <c r="AB10" s="216"/>
      <c r="AC10" s="215" t="s">
        <v>2</v>
      </c>
      <c r="AD10" s="216"/>
      <c r="AE10" s="215" t="s">
        <v>3</v>
      </c>
      <c r="AF10" s="216"/>
      <c r="AG10" s="215" t="s">
        <v>4</v>
      </c>
      <c r="AH10" s="216"/>
      <c r="AI10" s="215" t="s">
        <v>5</v>
      </c>
      <c r="AJ10" s="216"/>
      <c r="AK10" s="215" t="s">
        <v>6</v>
      </c>
      <c r="AL10" s="216"/>
      <c r="AM10" s="215" t="s">
        <v>7</v>
      </c>
      <c r="AN10" s="216"/>
      <c r="AO10" s="215" t="s">
        <v>35</v>
      </c>
      <c r="AP10" s="216"/>
      <c r="AQ10" s="215" t="s">
        <v>9</v>
      </c>
      <c r="AR10" s="216"/>
      <c r="AS10" s="215" t="s">
        <v>10</v>
      </c>
      <c r="AT10" s="216"/>
      <c r="AU10" s="215" t="s">
        <v>11</v>
      </c>
      <c r="AV10" s="216"/>
      <c r="AW10" s="215" t="s">
        <v>0</v>
      </c>
      <c r="AX10" s="216"/>
      <c r="AY10" s="215" t="s">
        <v>1</v>
      </c>
      <c r="AZ10" s="216"/>
      <c r="BA10" s="215" t="s">
        <v>2</v>
      </c>
      <c r="BB10" s="216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15" t="s">
        <v>11</v>
      </c>
      <c r="BL10" s="216"/>
      <c r="BM10" s="215" t="s">
        <v>0</v>
      </c>
      <c r="BN10" s="216"/>
      <c r="BO10" s="215" t="s">
        <v>1</v>
      </c>
      <c r="BP10" s="216"/>
      <c r="BQ10" s="215" t="s">
        <v>2</v>
      </c>
      <c r="BR10" s="216"/>
      <c r="BS10" s="215" t="s">
        <v>3</v>
      </c>
      <c r="BT10" s="216"/>
      <c r="BU10" s="215" t="s">
        <v>4</v>
      </c>
      <c r="BV10" s="216"/>
      <c r="BW10" s="215" t="s">
        <v>5</v>
      </c>
      <c r="BX10" s="216"/>
      <c r="BY10" s="215" t="s">
        <v>6</v>
      </c>
      <c r="BZ10" s="216"/>
      <c r="CA10" s="215" t="s">
        <v>7</v>
      </c>
      <c r="CB10" s="216"/>
      <c r="CC10" s="215" t="s">
        <v>8</v>
      </c>
      <c r="CD10" s="216"/>
      <c r="CE10" s="215" t="s">
        <v>9</v>
      </c>
      <c r="CF10" s="216"/>
      <c r="CG10" s="215" t="s">
        <v>10</v>
      </c>
      <c r="CH10" s="216"/>
      <c r="CI10" s="215" t="s">
        <v>11</v>
      </c>
      <c r="CJ10" s="216"/>
      <c r="CK10" s="215" t="s">
        <v>0</v>
      </c>
      <c r="CL10" s="216"/>
      <c r="CM10" s="215" t="s">
        <v>1</v>
      </c>
      <c r="CN10" s="216"/>
      <c r="CO10" s="215" t="s">
        <v>2</v>
      </c>
      <c r="CP10" s="216"/>
      <c r="CQ10" s="215" t="s">
        <v>3</v>
      </c>
      <c r="CR10" s="216"/>
      <c r="CS10" s="215" t="s">
        <v>4</v>
      </c>
      <c r="CT10" s="216"/>
      <c r="CU10" s="215" t="s">
        <v>5</v>
      </c>
      <c r="CV10" s="216"/>
      <c r="CW10" s="215" t="s">
        <v>6</v>
      </c>
      <c r="CX10" s="216"/>
      <c r="CY10" s="215" t="s">
        <v>7</v>
      </c>
      <c r="CZ10" s="216"/>
      <c r="DA10" s="215" t="s">
        <v>8</v>
      </c>
      <c r="DB10" s="216"/>
      <c r="DC10" s="215" t="s">
        <v>9</v>
      </c>
      <c r="DD10" s="216"/>
      <c r="DE10" s="215" t="s">
        <v>10</v>
      </c>
      <c r="DF10" s="216"/>
      <c r="DG10" s="70" t="s">
        <v>11</v>
      </c>
      <c r="DH10" s="215" t="s">
        <v>0</v>
      </c>
      <c r="DI10" s="216"/>
      <c r="DJ10" s="215" t="s">
        <v>1</v>
      </c>
      <c r="DK10" s="216"/>
      <c r="DL10" s="215" t="s">
        <v>2</v>
      </c>
      <c r="DM10" s="216"/>
      <c r="DN10" s="215" t="s">
        <v>3</v>
      </c>
      <c r="DO10" s="216"/>
      <c r="DP10" s="215" t="s">
        <v>36</v>
      </c>
      <c r="DQ10" s="216"/>
      <c r="DR10" s="215" t="s">
        <v>37</v>
      </c>
      <c r="DS10" s="216"/>
    </row>
    <row r="11" spans="1:129" s="73" customFormat="1" ht="18.75" customHeight="1">
      <c r="A11" s="71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K10:BL10"/>
    <mergeCell ref="BM10:BN10"/>
    <mergeCell ref="BO10:BP10"/>
    <mergeCell ref="BQ10:BR10"/>
    <mergeCell ref="BS10:BT10"/>
    <mergeCell ref="BU10:BV10"/>
    <mergeCell ref="BW10:BX10"/>
    <mergeCell ref="BY10:BZ10"/>
    <mergeCell ref="CA10:CB10"/>
    <mergeCell ref="CC10:CD10"/>
    <mergeCell ref="CE10:CF10"/>
    <mergeCell ref="CG10:CH10"/>
    <mergeCell ref="CI10:CJ10"/>
    <mergeCell ref="CK10:CL10"/>
    <mergeCell ref="CM10:CN10"/>
    <mergeCell ref="CO10:CP10"/>
    <mergeCell ref="CQ10:CR10"/>
    <mergeCell ref="CS10:CT10"/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2025-03-18T12:57:14Z</dcterms:modified>
</cp:coreProperties>
</file>