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12180" windowHeight="7545" firstSheet="1" activeTab="1"/>
  </bookViews>
  <sheets>
    <sheet name="Hoja1" sheetId="1" state="hidden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M22" i="2" l="1"/>
  <c r="M21" i="2"/>
  <c r="M16" i="2"/>
  <c r="M12" i="2"/>
  <c r="M20" i="2" l="1"/>
  <c r="L22" i="2"/>
  <c r="L21" i="2"/>
  <c r="L16" i="2"/>
  <c r="L12" i="2"/>
  <c r="L20" i="2" l="1"/>
  <c r="K22" i="2"/>
  <c r="K21" i="2"/>
  <c r="K16" i="2"/>
  <c r="K12" i="2"/>
  <c r="K20" i="2" l="1"/>
  <c r="J22" i="2"/>
  <c r="J21" i="2"/>
  <c r="J16" i="2"/>
  <c r="J12" i="2"/>
  <c r="J20" i="2" l="1"/>
  <c r="I22" i="2"/>
  <c r="I21" i="2"/>
  <c r="I16" i="2"/>
  <c r="I12" i="2"/>
  <c r="I20" i="2" l="1"/>
  <c r="H22" i="2"/>
  <c r="H21" i="2"/>
  <c r="H16" i="2"/>
  <c r="H12" i="2"/>
  <c r="H20" i="2" l="1"/>
  <c r="G22" i="2"/>
  <c r="G21" i="2"/>
  <c r="G16" i="2"/>
  <c r="G12" i="2"/>
  <c r="G20" i="2" l="1"/>
  <c r="F22" i="2"/>
  <c r="F21" i="2"/>
  <c r="F16" i="2"/>
  <c r="F12" i="2"/>
  <c r="F20" i="2" l="1"/>
  <c r="E22" i="2"/>
  <c r="E21" i="2"/>
  <c r="E16" i="2"/>
  <c r="E12" i="2"/>
  <c r="E20" i="2" l="1"/>
  <c r="D22" i="2"/>
  <c r="D21" i="2"/>
  <c r="D16" i="2"/>
  <c r="D12" i="2"/>
  <c r="D20" i="2" l="1"/>
  <c r="C22" i="2"/>
  <c r="C21" i="2"/>
  <c r="C16" i="2"/>
  <c r="C12" i="2"/>
  <c r="C20" i="2" l="1"/>
  <c r="B22" i="2"/>
  <c r="B21" i="2"/>
  <c r="B16" i="2"/>
  <c r="B12" i="2"/>
  <c r="B20" i="2" l="1"/>
  <c r="D52" i="2"/>
  <c r="M37" i="2" l="1"/>
  <c r="M36" i="2"/>
  <c r="M31" i="2"/>
  <c r="M27" i="2"/>
  <c r="M35" i="2" l="1"/>
  <c r="L37" i="2"/>
  <c r="L36" i="2"/>
  <c r="L31" i="2"/>
  <c r="L27" i="2"/>
  <c r="L35" i="2" l="1"/>
  <c r="K37" i="2"/>
  <c r="K36" i="2"/>
  <c r="K31" i="2"/>
  <c r="K27" i="2"/>
  <c r="K35" i="2" l="1"/>
  <c r="J37" i="2"/>
  <c r="J36" i="2"/>
  <c r="J31" i="2"/>
  <c r="J27" i="2"/>
  <c r="J35" i="2" l="1"/>
  <c r="I37" i="2"/>
  <c r="H37" i="2"/>
  <c r="I36" i="2"/>
  <c r="H36" i="2"/>
  <c r="I31" i="2"/>
  <c r="H31" i="2"/>
  <c r="I27" i="2"/>
  <c r="H27" i="2"/>
  <c r="H35" i="2" l="1"/>
  <c r="I35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2" i="2"/>
  <c r="M110" i="2" s="1"/>
  <c r="L102" i="2"/>
  <c r="L110" i="2" s="1"/>
  <c r="K102" i="2"/>
  <c r="K110" i="2" s="1"/>
  <c r="J102" i="2"/>
  <c r="J110" i="2" s="1"/>
  <c r="I102" i="2"/>
  <c r="I110" i="2" s="1"/>
  <c r="H102" i="2"/>
  <c r="H110" i="2" s="1"/>
  <c r="G102" i="2"/>
  <c r="G110" i="2" s="1"/>
  <c r="F102" i="2"/>
  <c r="F110" i="2" s="1"/>
  <c r="E102" i="2"/>
  <c r="E110" i="2" s="1"/>
  <c r="D102" i="2"/>
  <c r="D110" i="2" s="1"/>
  <c r="C102" i="2"/>
  <c r="C110" i="2" s="1"/>
  <c r="B102" i="2"/>
  <c r="B110" i="2" s="1"/>
  <c r="M97" i="2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1" i="2"/>
  <c r="L91" i="2"/>
  <c r="K91" i="2"/>
  <c r="J91" i="2"/>
  <c r="I91" i="2"/>
  <c r="H91" i="2"/>
  <c r="G91" i="2"/>
  <c r="F91" i="2"/>
  <c r="E91" i="2"/>
  <c r="D91" i="2"/>
  <c r="C91" i="2"/>
  <c r="B91" i="2"/>
  <c r="M87" i="2"/>
  <c r="M95" i="2" s="1"/>
  <c r="L87" i="2"/>
  <c r="L95" i="2" s="1"/>
  <c r="K87" i="2"/>
  <c r="K95" i="2" s="1"/>
  <c r="J87" i="2"/>
  <c r="J95" i="2" s="1"/>
  <c r="I87" i="2"/>
  <c r="I95" i="2" s="1"/>
  <c r="H87" i="2"/>
  <c r="H95" i="2" s="1"/>
  <c r="G87" i="2"/>
  <c r="G95" i="2" s="1"/>
  <c r="F87" i="2"/>
  <c r="F95" i="2" s="1"/>
  <c r="E87" i="2"/>
  <c r="E95" i="2" s="1"/>
  <c r="D87" i="2"/>
  <c r="D95" i="2" s="1"/>
  <c r="C87" i="2"/>
  <c r="C95" i="2" s="1"/>
  <c r="B87" i="2"/>
  <c r="B95" i="2" s="1"/>
  <c r="C82" i="2"/>
  <c r="B82" i="2"/>
  <c r="D81" i="2"/>
  <c r="C81" i="2"/>
  <c r="B81" i="2"/>
  <c r="M80" i="2"/>
  <c r="L80" i="2"/>
  <c r="K80" i="2"/>
  <c r="J80" i="2"/>
  <c r="I80" i="2"/>
  <c r="H80" i="2"/>
  <c r="G80" i="2"/>
  <c r="D80" i="2"/>
  <c r="C76" i="2"/>
  <c r="B76" i="2"/>
  <c r="C72" i="2"/>
  <c r="B72" i="2"/>
  <c r="M66" i="2"/>
  <c r="L66" i="2"/>
  <c r="K66" i="2"/>
  <c r="J66" i="2"/>
  <c r="I66" i="2"/>
  <c r="H66" i="2"/>
  <c r="G66" i="2"/>
  <c r="F66" i="2"/>
  <c r="E66" i="2"/>
  <c r="D66" i="2"/>
  <c r="C66" i="2"/>
  <c r="B66" i="2"/>
  <c r="M61" i="2"/>
  <c r="L61" i="2"/>
  <c r="K61" i="2"/>
  <c r="J61" i="2"/>
  <c r="I61" i="2"/>
  <c r="H61" i="2"/>
  <c r="G61" i="2"/>
  <c r="F61" i="2"/>
  <c r="E61" i="2"/>
  <c r="D61" i="2"/>
  <c r="C61" i="2"/>
  <c r="B61" i="2"/>
  <c r="M57" i="2"/>
  <c r="M65" i="2" s="1"/>
  <c r="L57" i="2"/>
  <c r="L65" i="2" s="1"/>
  <c r="K57" i="2"/>
  <c r="K65" i="2" s="1"/>
  <c r="J57" i="2"/>
  <c r="J65" i="2" s="1"/>
  <c r="I57" i="2"/>
  <c r="I65" i="2" s="1"/>
  <c r="H57" i="2"/>
  <c r="H65" i="2" s="1"/>
  <c r="G57" i="2"/>
  <c r="G65" i="2" s="1"/>
  <c r="F57" i="2"/>
  <c r="F65" i="2" s="1"/>
  <c r="E57" i="2"/>
  <c r="D57" i="2"/>
  <c r="D65" i="2" s="1"/>
  <c r="C57" i="2"/>
  <c r="C65" i="2" s="1"/>
  <c r="B57" i="2"/>
  <c r="B65" i="2" s="1"/>
  <c r="M52" i="2"/>
  <c r="L52" i="2"/>
  <c r="K52" i="2"/>
  <c r="J52" i="2"/>
  <c r="I52" i="2"/>
  <c r="H52" i="2"/>
  <c r="G52" i="2"/>
  <c r="F52" i="2"/>
  <c r="E52" i="2"/>
  <c r="M51" i="2"/>
  <c r="L51" i="2"/>
  <c r="K51" i="2"/>
  <c r="J51" i="2"/>
  <c r="I51" i="2"/>
  <c r="H51" i="2"/>
  <c r="G51" i="2"/>
  <c r="F51" i="2"/>
  <c r="E51" i="2"/>
  <c r="D51" i="2"/>
  <c r="C51" i="2"/>
  <c r="B51" i="2"/>
  <c r="C50" i="2"/>
  <c r="B50" i="2"/>
  <c r="M46" i="2"/>
  <c r="L46" i="2"/>
  <c r="K46" i="2"/>
  <c r="J46" i="2"/>
  <c r="I46" i="2"/>
  <c r="H46" i="2"/>
  <c r="G46" i="2"/>
  <c r="F46" i="2"/>
  <c r="E46" i="2"/>
  <c r="D46" i="2"/>
  <c r="M42" i="2"/>
  <c r="L42" i="2"/>
  <c r="K42" i="2"/>
  <c r="J42" i="2"/>
  <c r="I42" i="2"/>
  <c r="H42" i="2"/>
  <c r="G42" i="2"/>
  <c r="F42" i="2"/>
  <c r="E42" i="2"/>
  <c r="D42" i="2"/>
  <c r="G37" i="2"/>
  <c r="F37" i="2"/>
  <c r="E37" i="2"/>
  <c r="D37" i="2"/>
  <c r="C37" i="2"/>
  <c r="B37" i="2"/>
  <c r="G36" i="2"/>
  <c r="F36" i="2"/>
  <c r="E36" i="2"/>
  <c r="D36" i="2"/>
  <c r="C36" i="2"/>
  <c r="B36" i="2"/>
  <c r="G31" i="2"/>
  <c r="F31" i="2"/>
  <c r="E31" i="2"/>
  <c r="D31" i="2"/>
  <c r="C31" i="2"/>
  <c r="B31" i="2"/>
  <c r="G27" i="2"/>
  <c r="F27" i="2"/>
  <c r="E27" i="2"/>
  <c r="D27" i="2"/>
  <c r="C27" i="2"/>
  <c r="B27" i="2"/>
  <c r="C35" i="2" l="1"/>
  <c r="G35" i="2"/>
  <c r="C80" i="2"/>
  <c r="E65" i="2"/>
  <c r="B80" i="2"/>
  <c r="D35" i="2"/>
  <c r="F50" i="2"/>
  <c r="D50" i="2"/>
  <c r="J50" i="2"/>
  <c r="H50" i="2"/>
  <c r="L50" i="2"/>
  <c r="E35" i="2"/>
  <c r="G50" i="2"/>
  <c r="K50" i="2"/>
  <c r="E50" i="2"/>
  <c r="I50" i="2"/>
  <c r="M50" i="2"/>
  <c r="B35" i="2"/>
  <c r="F35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<sst xmlns="http://schemas.openxmlformats.org/spreadsheetml/2006/main" count="468" uniqueCount="42">
  <si>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</si>
  <si>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</si>
  <si>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</si>
  <si>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</si>
  <si>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</si>
  <si>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</si>
  <si>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</si>
  <si>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</si>
  <si>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</si>
  <si>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</si>
  <si>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</si>
  <si>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</si>
  <si>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</si>
  <si>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</si>
  <si>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</si>
  <si>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</si>
  <si>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</si>
  <si>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</si>
  <si>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</si>
  <si>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</si>
  <si>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</si>
  <si>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</si>
  <si>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</si>
  <si>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</si>
  <si>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</si>
  <si>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</si>
  <si>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</si>
  <si>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</si>
  <si>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</si>
  <si>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</si>
  <si>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</si>
  <si>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</si>
  <si>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</si>
  <si>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</si>
  <si>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</si>
  <si>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</si>
  <si>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</si>
  <si>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</si>
  <si>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t>Fuente: INDEC, Encuesta de Ocupación Hotelera 2018-2023. Disponible en https://www.indec.gob.ar/indec/web/Nivel4-Tema-3-13-56. Elaboración DGEyC Entre Ríos.</t>
  </si>
  <si>
    <r>
      <t>Noviembre</t>
    </r>
    <r>
      <rPr>
        <b/>
        <vertAlign val="superscript"/>
        <sz val="10"/>
        <rFont val="AvenirNext LT Pro Regular"/>
        <family val="2"/>
      </rPr>
      <t>(6)</t>
    </r>
  </si>
  <si>
    <t>Paraná. Enero 2018- Diciembre 2024.</t>
  </si>
  <si>
    <r>
      <t>Diciembre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</si>
</sst>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669336"/>
        <c:axId val="403673648"/>
        <c:extLst xmlns:c16r2="http://schemas.microsoft.com/office/drawing/2015/06/chart"/>
      </c:barChart>
      <c:catAx>
        <c:axId val="403669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673648"/>
        <c:crosses val="autoZero"/>
        <c:auto val="1"/>
        <c:lblAlgn val="ctr"/>
        <c:lblOffset val="100"/>
        <c:noMultiLvlLbl val="0"/>
      </c:catAx>
      <c:valAx>
        <c:axId val="40367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66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671688"/>
        <c:axId val="403672080"/>
        <c:extLst xmlns:c16r2="http://schemas.microsoft.com/office/drawing/2015/06/chart"/>
      </c:barChart>
      <c:catAx>
        <c:axId val="403671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672080"/>
        <c:crosses val="autoZero"/>
        <c:auto val="1"/>
        <c:lblAlgn val="ctr"/>
        <c:lblOffset val="100"/>
        <c:noMultiLvlLbl val="0"/>
      </c:catAx>
      <c:valAx>
        <c:axId val="403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67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672472"/>
        <c:axId val="403672864"/>
        <c:extLst xmlns:c16r2="http://schemas.microsoft.com/office/drawing/2015/06/chart"/>
      </c:barChart>
      <c:catAx>
        <c:axId val="403672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672864"/>
        <c:crosses val="autoZero"/>
        <c:auto val="1"/>
        <c:lblAlgn val="ctr"/>
        <c:lblOffset val="100"/>
        <c:noMultiLvlLbl val="0"/>
      </c:catAx>
      <c:valAx>
        <c:axId val="40367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67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41452661492163"/>
          <c:y val="0.15530778164924505"/>
          <c:w val="0.85275761717116039"/>
          <c:h val="0.44084062662898843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#,##0</c:formatCode>
                <c:ptCount val="12"/>
                <c:pt idx="0">
                  <c:v>20240</c:v>
                </c:pt>
                <c:pt idx="1">
                  <c:v>16337</c:v>
                </c:pt>
                <c:pt idx="2">
                  <c:v>15565</c:v>
                </c:pt>
                <c:pt idx="3">
                  <c:v>15878</c:v>
                </c:pt>
                <c:pt idx="4">
                  <c:v>14582</c:v>
                </c:pt>
                <c:pt idx="5">
                  <c:v>14100</c:v>
                </c:pt>
                <c:pt idx="6">
                  <c:v>18608</c:v>
                </c:pt>
                <c:pt idx="7">
                  <c:v>13578</c:v>
                </c:pt>
                <c:pt idx="8">
                  <c:v>17926</c:v>
                </c:pt>
                <c:pt idx="9">
                  <c:v>18003</c:v>
                </c:pt>
                <c:pt idx="10">
                  <c:v>15313</c:v>
                </c:pt>
                <c:pt idx="11">
                  <c:v>14852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57-4844-AB42-797F0F598585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Hoja2!$B$29:$M$29</c:f>
              <c:numCache>
                <c:formatCode>General</c:formatCode>
                <c:ptCount val="12"/>
                <c:pt idx="0" formatCode="#,##0">
                  <c:v>796</c:v>
                </c:pt>
                <c:pt idx="1">
                  <c:v>629</c:v>
                </c:pt>
                <c:pt idx="2" formatCode="#,##0">
                  <c:v>532</c:v>
                </c:pt>
                <c:pt idx="3" formatCode="#,##0">
                  <c:v>2509</c:v>
                </c:pt>
                <c:pt idx="4" formatCode="#,##0">
                  <c:v>772</c:v>
                </c:pt>
                <c:pt idx="5" formatCode="#,##0">
                  <c:v>312</c:v>
                </c:pt>
                <c:pt idx="6" formatCode="#,##0">
                  <c:v>1384</c:v>
                </c:pt>
                <c:pt idx="7" formatCode="#,##0">
                  <c:v>748</c:v>
                </c:pt>
                <c:pt idx="8" formatCode="#,##0">
                  <c:v>744</c:v>
                </c:pt>
                <c:pt idx="9" formatCode="#,##0">
                  <c:v>543</c:v>
                </c:pt>
                <c:pt idx="10" formatCode="#,##0">
                  <c:v>543</c:v>
                </c:pt>
                <c:pt idx="11" formatCode="#,##0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57-4844-AB42-797F0F59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333104"/>
        <c:axId val="321337808"/>
      </c:barChart>
      <c:catAx>
        <c:axId val="32133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266574785223267"/>
              <c:y val="0.79985989556183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37808"/>
        <c:crosses val="autoZero"/>
        <c:auto val="1"/>
        <c:lblAlgn val="ctr"/>
        <c:lblOffset val="100"/>
        <c:noMultiLvlLbl val="0"/>
      </c:catAx>
      <c:valAx>
        <c:axId val="32133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3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layout>
        <c:manualLayout>
          <c:xMode val="edge"/>
          <c:yMode val="edge"/>
          <c:x val="0.2439167908065546"/>
          <c:y val="5.169839687594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523296165160562"/>
          <c:y val="0.17231126596980256"/>
          <c:w val="0.83015853722982602"/>
          <c:h val="0.4324581378547193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14945</c:v>
                </c:pt>
                <c:pt idx="1">
                  <c:v>14979</c:v>
                </c:pt>
                <c:pt idx="2">
                  <c:v>14916</c:v>
                </c:pt>
                <c:pt idx="3">
                  <c:v>13214</c:v>
                </c:pt>
                <c:pt idx="4">
                  <c:v>13615</c:v>
                </c:pt>
                <c:pt idx="5">
                  <c:v>12122</c:v>
                </c:pt>
                <c:pt idx="6">
                  <c:v>17796</c:v>
                </c:pt>
                <c:pt idx="7">
                  <c:v>14781</c:v>
                </c:pt>
                <c:pt idx="8">
                  <c:v>14713</c:v>
                </c:pt>
                <c:pt idx="9">
                  <c:v>16836</c:v>
                </c:pt>
                <c:pt idx="10">
                  <c:v>17288</c:v>
                </c:pt>
                <c:pt idx="11">
                  <c:v>14776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DF-42A7-886D-41E6F4566AD4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Hoja2!$B$104:$M$104</c:f>
              <c:numCache>
                <c:formatCode>#,##0</c:formatCode>
                <c:ptCount val="12"/>
                <c:pt idx="0">
                  <c:v>257</c:v>
                </c:pt>
                <c:pt idx="1">
                  <c:v>307</c:v>
                </c:pt>
                <c:pt idx="2">
                  <c:v>365</c:v>
                </c:pt>
                <c:pt idx="3">
                  <c:v>283</c:v>
                </c:pt>
                <c:pt idx="4">
                  <c:v>864</c:v>
                </c:pt>
                <c:pt idx="5">
                  <c:v>597</c:v>
                </c:pt>
                <c:pt idx="6">
                  <c:v>400</c:v>
                </c:pt>
                <c:pt idx="7">
                  <c:v>202</c:v>
                </c:pt>
                <c:pt idx="8">
                  <c:v>188</c:v>
                </c:pt>
                <c:pt idx="9">
                  <c:v>374</c:v>
                </c:pt>
                <c:pt idx="10">
                  <c:v>636</c:v>
                </c:pt>
                <c:pt idx="11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DF-42A7-886D-41E6F456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332320"/>
        <c:axId val="321332712"/>
      </c:barChart>
      <c:catAx>
        <c:axId val="32133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38988791941548"/>
              <c:y val="0.79928444504887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32712"/>
        <c:crosses val="autoZero"/>
        <c:auto val="1"/>
        <c:lblAlgn val="ctr"/>
        <c:lblOffset val="100"/>
        <c:noMultiLvlLbl val="0"/>
      </c:catAx>
      <c:valAx>
        <c:axId val="32133271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3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06438006216126"/>
          <c:y val="0.16500000000000001"/>
          <c:w val="0.86065306345221471"/>
          <c:h val="0.44417060367454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#,##0</c:formatCode>
                <c:ptCount val="12"/>
                <c:pt idx="0">
                  <c:v>7744</c:v>
                </c:pt>
                <c:pt idx="1">
                  <c:v>7464</c:v>
                </c:pt>
                <c:pt idx="2">
                  <c:v>8792</c:v>
                </c:pt>
                <c:pt idx="3">
                  <c:v>7902</c:v>
                </c:pt>
                <c:pt idx="4">
                  <c:v>7850</c:v>
                </c:pt>
                <c:pt idx="5">
                  <c:v>7335</c:v>
                </c:pt>
                <c:pt idx="6">
                  <c:v>10010</c:v>
                </c:pt>
                <c:pt idx="7">
                  <c:v>9134</c:v>
                </c:pt>
                <c:pt idx="8">
                  <c:v>8767</c:v>
                </c:pt>
                <c:pt idx="9">
                  <c:v>9096</c:v>
                </c:pt>
                <c:pt idx="10">
                  <c:v>10166</c:v>
                </c:pt>
                <c:pt idx="11">
                  <c:v>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9-4083-8FAD-9E46052DD50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Hoja2!$B$108:$M$108</c:f>
              <c:numCache>
                <c:formatCode>General</c:formatCode>
                <c:ptCount val="12"/>
                <c:pt idx="0">
                  <c:v>174</c:v>
                </c:pt>
                <c:pt idx="1">
                  <c:v>171</c:v>
                </c:pt>
                <c:pt idx="2">
                  <c:v>183</c:v>
                </c:pt>
                <c:pt idx="3">
                  <c:v>149</c:v>
                </c:pt>
                <c:pt idx="4">
                  <c:v>200</c:v>
                </c:pt>
                <c:pt idx="5">
                  <c:v>194</c:v>
                </c:pt>
                <c:pt idx="6">
                  <c:v>219</c:v>
                </c:pt>
                <c:pt idx="7">
                  <c:v>103</c:v>
                </c:pt>
                <c:pt idx="8">
                  <c:v>117</c:v>
                </c:pt>
                <c:pt idx="9">
                  <c:v>209</c:v>
                </c:pt>
                <c:pt idx="10">
                  <c:v>328</c:v>
                </c:pt>
                <c:pt idx="11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9-4083-8FAD-9E46052D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339376"/>
        <c:axId val="321334672"/>
      </c:barChart>
      <c:catAx>
        <c:axId val="32133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411041255006102"/>
              <c:y val="0.7662850520116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34672"/>
        <c:crosses val="autoZero"/>
        <c:auto val="1"/>
        <c:lblAlgn val="ctr"/>
        <c:lblOffset val="100"/>
        <c:noMultiLvlLbl val="0"/>
      </c:catAx>
      <c:valAx>
        <c:axId val="32133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129155385545259"/>
          <c:y val="0.1705287356321839"/>
          <c:w val="0.86557490250627178"/>
          <c:h val="0.43373155941714175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#,##0</c:formatCode>
                <c:ptCount val="12"/>
                <c:pt idx="0">
                  <c:v>9448</c:v>
                </c:pt>
                <c:pt idx="1">
                  <c:v>8721</c:v>
                </c:pt>
                <c:pt idx="2">
                  <c:v>8236</c:v>
                </c:pt>
                <c:pt idx="3">
                  <c:v>8614</c:v>
                </c:pt>
                <c:pt idx="4">
                  <c:v>7439</c:v>
                </c:pt>
                <c:pt idx="5">
                  <c:v>7990</c:v>
                </c:pt>
                <c:pt idx="6">
                  <c:v>9723</c:v>
                </c:pt>
                <c:pt idx="7">
                  <c:v>7614</c:v>
                </c:pt>
                <c:pt idx="8">
                  <c:v>8884</c:v>
                </c:pt>
                <c:pt idx="9">
                  <c:v>9016</c:v>
                </c:pt>
                <c:pt idx="10">
                  <c:v>7951</c:v>
                </c:pt>
                <c:pt idx="11">
                  <c:v>7754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1-42DE-BF99-49D521560C0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Hoja2!$B$33:$M$33</c:f>
              <c:numCache>
                <c:formatCode>General</c:formatCode>
                <c:ptCount val="12"/>
                <c:pt idx="0" formatCode="#,##0">
                  <c:v>336</c:v>
                </c:pt>
                <c:pt idx="1">
                  <c:v>293</c:v>
                </c:pt>
                <c:pt idx="2" formatCode="#,##0">
                  <c:v>281</c:v>
                </c:pt>
                <c:pt idx="3" formatCode="#,##0">
                  <c:v>524</c:v>
                </c:pt>
                <c:pt idx="4" formatCode="#,##0">
                  <c:v>421</c:v>
                </c:pt>
                <c:pt idx="5" formatCode="#,##0">
                  <c:v>195</c:v>
                </c:pt>
                <c:pt idx="6" formatCode="#,##0">
                  <c:v>761</c:v>
                </c:pt>
                <c:pt idx="7" formatCode="#,##0">
                  <c:v>409</c:v>
                </c:pt>
                <c:pt idx="8" formatCode="#,##0">
                  <c:v>399</c:v>
                </c:pt>
                <c:pt idx="9" formatCode="#,##0">
                  <c:v>313</c:v>
                </c:pt>
                <c:pt idx="10" formatCode="#,##0">
                  <c:v>285</c:v>
                </c:pt>
                <c:pt idx="11" formatCode="#,##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11-42DE-BF99-49D52156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343520"/>
        <c:axId val="397341168"/>
      </c:barChart>
      <c:catAx>
        <c:axId val="39734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974142427780121"/>
              <c:y val="0.7690828129242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1168"/>
        <c:crosses val="autoZero"/>
        <c:auto val="1"/>
        <c:lblAlgn val="ctr"/>
        <c:lblOffset val="100"/>
        <c:noMultiLvlLbl val="0"/>
      </c:catAx>
      <c:valAx>
        <c:axId val="39734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</a:t>
            </a:r>
            <a:r>
              <a:rPr lang="es-AR" sz="1200" b="1" baseline="0"/>
              <a:t> </a:t>
            </a:r>
            <a:r>
              <a:rPr lang="es-AR" sz="1200" b="1"/>
              <a:t>Estadía</a:t>
            </a:r>
            <a:r>
              <a:rPr lang="es-AR" sz="1200" b="1" baseline="0"/>
              <a:t> promedio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659781848876931E-2"/>
          <c:y val="0.14959908361970217"/>
          <c:w val="0.88883490066254278"/>
          <c:h val="0.5165217234443633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1.9298811983471074</c:v>
                </c:pt>
                <c:pt idx="1">
                  <c:v>2.0068327974276525</c:v>
                </c:pt>
                <c:pt idx="2">
                  <c:v>1.6965423111919926</c:v>
                </c:pt>
                <c:pt idx="3">
                  <c:v>1.6722348772462667</c:v>
                </c:pt>
                <c:pt idx="4">
                  <c:v>1.7343949044585987</c:v>
                </c:pt>
                <c:pt idx="5">
                  <c:v>1.6526244035446489</c:v>
                </c:pt>
                <c:pt idx="6">
                  <c:v>1.7778221778221779</c:v>
                </c:pt>
                <c:pt idx="7">
                  <c:v>1.6182395445587914</c:v>
                </c:pt>
                <c:pt idx="8">
                  <c:v>1.6782251625413482</c:v>
                </c:pt>
                <c:pt idx="9">
                  <c:v>1.8509234828496042</c:v>
                </c:pt>
                <c:pt idx="10">
                  <c:v>1.7005705292150306</c:v>
                </c:pt>
                <c:pt idx="11">
                  <c:v>1.8043717181585053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1-477A-B589-3F71420663F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667783361250699E-3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3355667225013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67113344500196E-2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335566722499767E-3"/>
                  <c:y val="-8.40005569188947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233389168062371E-3"/>
                  <c:y val="1.3745704467353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17-4F07-9839-D3C2E7EDA8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Hoja2!$B$112:$M$112</c:f>
              <c:numCache>
                <c:formatCode>0.00</c:formatCode>
                <c:ptCount val="12"/>
                <c:pt idx="0">
                  <c:v>1.4770114942528736</c:v>
                </c:pt>
                <c:pt idx="1">
                  <c:v>1.7953216374269005</c:v>
                </c:pt>
                <c:pt idx="2">
                  <c:v>1.9945355191256831</c:v>
                </c:pt>
                <c:pt idx="3">
                  <c:v>1.8993288590604027</c:v>
                </c:pt>
                <c:pt idx="4">
                  <c:v>4.32</c:v>
                </c:pt>
                <c:pt idx="5">
                  <c:v>3.0773195876288661</c:v>
                </c:pt>
                <c:pt idx="6">
                  <c:v>1.8264840182648401</c:v>
                </c:pt>
                <c:pt idx="7">
                  <c:v>1.9611650485436893</c:v>
                </c:pt>
                <c:pt idx="8">
                  <c:v>1.6068376068376069</c:v>
                </c:pt>
                <c:pt idx="9">
                  <c:v>1.7894736842105263</c:v>
                </c:pt>
                <c:pt idx="10">
                  <c:v>1.9390243902439024</c:v>
                </c:pt>
                <c:pt idx="11">
                  <c:v>1.9444444444444444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1-477A-B589-3F71420663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345872"/>
        <c:axId val="397340776"/>
      </c:barChart>
      <c:catAx>
        <c:axId val="39734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299177426942225"/>
              <c:y val="0.8081323339737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0776"/>
        <c:crosses val="autoZero"/>
        <c:auto val="1"/>
        <c:lblAlgn val="ctr"/>
        <c:lblOffset val="100"/>
        <c:noMultiLvlLbl val="0"/>
      </c:catAx>
      <c:valAx>
        <c:axId val="397340776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7773376266111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75478002435626"/>
          <c:y val="0.8814427577996049"/>
          <c:w val="0.30712231322843436"/>
          <c:h val="0.104811537733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Estadía</a:t>
            </a:r>
            <a:r>
              <a:rPr lang="es-AR" sz="1200" b="1" baseline="0"/>
              <a:t> promedio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603937007874016"/>
          <c:y val="0.17171296296296296"/>
          <c:w val="0.85340507436570423"/>
          <c:h val="0.4668361767279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2.1422523285351396</c:v>
                </c:pt>
                <c:pt idx="1">
                  <c:v>1.8732943469785575</c:v>
                </c:pt>
                <c:pt idx="2">
                  <c:v>1.8898737251092763</c:v>
                </c:pt>
                <c:pt idx="3">
                  <c:v>1.8432783840260041</c:v>
                </c:pt>
                <c:pt idx="4">
                  <c:v>1.960209705605592</c:v>
                </c:pt>
                <c:pt idx="5">
                  <c:v>1.7647058823529411</c:v>
                </c:pt>
                <c:pt idx="6">
                  <c:v>1.9138126092769721</c:v>
                </c:pt>
                <c:pt idx="7">
                  <c:v>1.7832939322301025</c:v>
                </c:pt>
                <c:pt idx="8">
                  <c:v>2.0177847816298966</c:v>
                </c:pt>
                <c:pt idx="9">
                  <c:v>1.9967834960070985</c:v>
                </c:pt>
                <c:pt idx="10">
                  <c:v>1.925921267765061</c:v>
                </c:pt>
                <c:pt idx="11">
                  <c:v>1.9153985039979367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0-4A45-A51B-D3B2E2AD299A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244167962674957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2944530844996645E-3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2944530844997408E-3"/>
                  <c:y val="4.61361014994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1472265422498704E-3"/>
                  <c:y val="9.2272202998845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208398133748056E-3"/>
                  <c:y val="1.38408304498269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36806635562452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A9-4422-A418-569A9ED3D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Hoja2!$B$37:$M$37</c:f>
              <c:numCache>
                <c:formatCode>0.00</c:formatCode>
                <c:ptCount val="12"/>
                <c:pt idx="0">
                  <c:v>2.3690476190476191</c:v>
                </c:pt>
                <c:pt idx="1">
                  <c:v>2.1467576791808876</c:v>
                </c:pt>
                <c:pt idx="2">
                  <c:v>1.893238434163701</c:v>
                </c:pt>
                <c:pt idx="3">
                  <c:v>4.7881679389312977</c:v>
                </c:pt>
                <c:pt idx="4">
                  <c:v>1.8337292161520189</c:v>
                </c:pt>
                <c:pt idx="5">
                  <c:v>1.6</c:v>
                </c:pt>
                <c:pt idx="6">
                  <c:v>1.8186596583442838</c:v>
                </c:pt>
                <c:pt idx="7">
                  <c:v>1.8288508557457213</c:v>
                </c:pt>
                <c:pt idx="8">
                  <c:v>1.8646616541353382</c:v>
                </c:pt>
                <c:pt idx="9">
                  <c:v>1.7348242811501597</c:v>
                </c:pt>
                <c:pt idx="10">
                  <c:v>1.9052631578947368</c:v>
                </c:pt>
                <c:pt idx="11">
                  <c:v>2.1818181818181817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0-4A45-A51B-D3B2E2AD2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339992"/>
        <c:axId val="321093752"/>
      </c:barChart>
      <c:catAx>
        <c:axId val="39733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732973308351999"/>
              <c:y val="0.7854878347818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093752"/>
        <c:crosses val="autoZero"/>
        <c:auto val="1"/>
        <c:lblAlgn val="ctr"/>
        <c:lblOffset val="100"/>
        <c:noMultiLvlLbl val="0"/>
      </c:catAx>
      <c:valAx>
        <c:axId val="32109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3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260850752909385"/>
          <c:y val="0.88523590260559992"/>
          <c:w val="0.2747828216651767"/>
          <c:h val="7.7855216194861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128</xdr:row>
      <xdr:rowOff>0</xdr:rowOff>
    </xdr:from>
    <xdr:to>
      <xdr:col>12</xdr:col>
      <xdr:colOff>66675</xdr:colOff>
      <xdr:row>142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128</xdr:row>
      <xdr:rowOff>9525</xdr:rowOff>
    </xdr:from>
    <xdr:to>
      <xdr:col>3</xdr:col>
      <xdr:colOff>676275</xdr:colOff>
      <xdr:row>142</xdr:row>
      <xdr:rowOff>19049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144</xdr:row>
      <xdr:rowOff>0</xdr:rowOff>
    </xdr:from>
    <xdr:to>
      <xdr:col>3</xdr:col>
      <xdr:colOff>666750</xdr:colOff>
      <xdr:row>158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238125</xdr:colOff>
      <xdr:row>143</xdr:row>
      <xdr:rowOff>180975</xdr:rowOff>
    </xdr:from>
    <xdr:to>
      <xdr:col>12</xdr:col>
      <xdr:colOff>38100</xdr:colOff>
      <xdr:row>158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85724</xdr:colOff>
      <xdr:row>159</xdr:row>
      <xdr:rowOff>180975</xdr:rowOff>
    </xdr:from>
    <xdr:to>
      <xdr:col>3</xdr:col>
      <xdr:colOff>695324</xdr:colOff>
      <xdr:row>174</xdr:row>
      <xdr:rowOff>95250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228599</xdr:colOff>
      <xdr:row>159</xdr:row>
      <xdr:rowOff>180975</xdr:rowOff>
    </xdr:from>
    <xdr:to>
      <xdr:col>12</xdr:col>
      <xdr:colOff>133349</xdr:colOff>
      <xdr:row>174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28575</xdr:rowOff>
    </xdr:from>
    <xdr:to>
      <xdr:col>0</xdr:col>
      <xdr:colOff>2003604</xdr:colOff>
      <xdr:row>3</xdr:row>
      <xdr:rowOff>177075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" y="28575"/>
          <a:ext cx="185120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125"/>
  <sheetViews>
    <sheetView showGridLines="0" tabSelected="1" workbookViewId="0">
      <selection activeCell="H7" sqref="H7"/>
    </sheetView>
  </sheetViews>
  <sheetFormatPr baseColWidth="10" defaultRowHeight="15"/>
  <cols>
    <col min="1" max="1" width="53.28515625" customWidth="1"/>
    <col min="10" max="10" width="13.28515625" customWidth="1"/>
  </cols>
  <sheetData>
    <row r="6" spans="1:13" s="11" customFormat="1" ht="20.25" customHeight="1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 ht="20.25" customHeight="1">
      <c r="A7" s="10" t="s">
        <v>40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64" t="s">
        <v>28</v>
      </c>
      <c r="B9" s="60">
        <v>2024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11" customFormat="1">
      <c r="A10" s="65"/>
      <c r="B10" s="50" t="s">
        <v>0</v>
      </c>
      <c r="C10" s="54" t="s">
        <v>1</v>
      </c>
      <c r="D10" s="54" t="s">
        <v>2</v>
      </c>
      <c r="E10" s="54" t="s">
        <v>3</v>
      </c>
      <c r="F10" s="54" t="s">
        <v>4</v>
      </c>
      <c r="G10" s="54" t="s">
        <v>5</v>
      </c>
      <c r="H10" s="54" t="s">
        <v>6</v>
      </c>
      <c r="I10" s="54" t="s">
        <v>7</v>
      </c>
      <c r="J10" s="54" t="s">
        <v>8</v>
      </c>
      <c r="K10" s="54" t="s">
        <v>9</v>
      </c>
      <c r="L10" s="54" t="s">
        <v>39</v>
      </c>
      <c r="M10" s="54" t="s">
        <v>41</v>
      </c>
    </row>
    <row r="11" spans="1:13" s="11" customFormat="1">
      <c r="A11" s="1"/>
      <c r="B11"/>
      <c r="C11"/>
      <c r="D11"/>
      <c r="E11"/>
      <c r="F11"/>
      <c r="G11"/>
      <c r="H11"/>
      <c r="I11"/>
      <c r="J11"/>
      <c r="K11"/>
      <c r="L11"/>
      <c r="M11"/>
    </row>
    <row r="12" spans="1:13" s="11" customFormat="1">
      <c r="A12" s="12" t="s">
        <v>14</v>
      </c>
      <c r="B12" s="14">
        <f t="shared" ref="B12:M12" si="0">SUM(B13:B14)</f>
        <v>15264</v>
      </c>
      <c r="C12" s="14">
        <f t="shared" si="0"/>
        <v>12717</v>
      </c>
      <c r="D12" s="14">
        <f t="shared" si="0"/>
        <v>13911</v>
      </c>
      <c r="E12" s="14">
        <f t="shared" si="0"/>
        <v>10902</v>
      </c>
      <c r="F12" s="14">
        <f t="shared" si="0"/>
        <v>10616</v>
      </c>
      <c r="G12" s="14">
        <f t="shared" si="0"/>
        <v>10476</v>
      </c>
      <c r="H12" s="58">
        <f t="shared" si="0"/>
        <v>13628</v>
      </c>
      <c r="I12" s="58">
        <f t="shared" si="0"/>
        <v>12132</v>
      </c>
      <c r="J12" s="58">
        <f t="shared" si="0"/>
        <v>13129</v>
      </c>
      <c r="K12" s="58">
        <f t="shared" si="0"/>
        <v>14391</v>
      </c>
      <c r="L12" s="58">
        <f t="shared" si="0"/>
        <v>15944</v>
      </c>
      <c r="M12" s="58">
        <f t="shared" si="0"/>
        <v>13108</v>
      </c>
    </row>
    <row r="13" spans="1:13" s="11" customFormat="1">
      <c r="A13" s="18" t="s">
        <v>16</v>
      </c>
      <c r="B13" s="21">
        <v>14294</v>
      </c>
      <c r="C13" s="21">
        <v>12283</v>
      </c>
      <c r="D13" s="21">
        <v>13179</v>
      </c>
      <c r="E13" s="21">
        <v>10493</v>
      </c>
      <c r="F13" s="21">
        <v>10340</v>
      </c>
      <c r="G13" s="21">
        <v>10295</v>
      </c>
      <c r="H13" s="57">
        <v>13057</v>
      </c>
      <c r="I13" s="57">
        <v>11817</v>
      </c>
      <c r="J13" s="57">
        <v>12567</v>
      </c>
      <c r="K13" s="57">
        <v>13968</v>
      </c>
      <c r="L13" s="57">
        <v>15560</v>
      </c>
      <c r="M13" s="53">
        <v>12707</v>
      </c>
    </row>
    <row r="14" spans="1:13" s="11" customFormat="1">
      <c r="A14" s="18" t="s">
        <v>17</v>
      </c>
      <c r="B14" s="21">
        <v>970</v>
      </c>
      <c r="C14" s="22">
        <v>434</v>
      </c>
      <c r="D14" s="21">
        <v>732</v>
      </c>
      <c r="E14" s="21">
        <v>409</v>
      </c>
      <c r="F14" s="21">
        <v>276</v>
      </c>
      <c r="G14" s="21">
        <v>181</v>
      </c>
      <c r="H14" s="57">
        <v>571</v>
      </c>
      <c r="I14" s="21">
        <v>315</v>
      </c>
      <c r="J14" s="21">
        <v>562</v>
      </c>
      <c r="K14" s="21">
        <v>423</v>
      </c>
      <c r="L14" s="21">
        <v>384</v>
      </c>
      <c r="M14" s="21">
        <v>401</v>
      </c>
    </row>
    <row r="15" spans="1:13" s="11" customFormat="1">
      <c r="A15" s="23"/>
      <c r="B15" s="24"/>
      <c r="C15" s="24"/>
      <c r="D15" s="24"/>
      <c r="E15" s="24"/>
      <c r="F15" s="24"/>
      <c r="G15" s="24"/>
      <c r="H15"/>
      <c r="I15"/>
      <c r="J15"/>
      <c r="K15"/>
      <c r="L15"/>
      <c r="M15"/>
    </row>
    <row r="16" spans="1:13" s="11" customFormat="1">
      <c r="A16" s="25" t="s">
        <v>15</v>
      </c>
      <c r="B16" s="14">
        <f t="shared" ref="B16:M16" si="1">SUM(B17:B18)</f>
        <v>7238</v>
      </c>
      <c r="C16" s="14">
        <f t="shared" si="1"/>
        <v>6584</v>
      </c>
      <c r="D16" s="14">
        <f t="shared" si="1"/>
        <v>7045</v>
      </c>
      <c r="E16" s="14">
        <f t="shared" si="1"/>
        <v>5989</v>
      </c>
      <c r="F16" s="14">
        <f t="shared" si="1"/>
        <v>5954</v>
      </c>
      <c r="G16" s="14">
        <f t="shared" si="1"/>
        <v>6395</v>
      </c>
      <c r="H16" s="58">
        <f t="shared" si="1"/>
        <v>6847</v>
      </c>
      <c r="I16" s="58">
        <f t="shared" si="1"/>
        <v>6792</v>
      </c>
      <c r="J16" s="58">
        <f t="shared" si="1"/>
        <v>6946</v>
      </c>
      <c r="K16" s="58">
        <f t="shared" si="1"/>
        <v>8152</v>
      </c>
      <c r="L16" s="58">
        <f t="shared" si="1"/>
        <v>8816</v>
      </c>
      <c r="M16" s="58">
        <f t="shared" si="1"/>
        <v>7259</v>
      </c>
    </row>
    <row r="17" spans="1:13" s="11" customFormat="1">
      <c r="A17" s="18" t="s">
        <v>16</v>
      </c>
      <c r="B17" s="21">
        <v>6726</v>
      </c>
      <c r="C17" s="21">
        <v>6364</v>
      </c>
      <c r="D17" s="21">
        <v>6703</v>
      </c>
      <c r="E17" s="21">
        <v>5763</v>
      </c>
      <c r="F17" s="21">
        <v>5795</v>
      </c>
      <c r="G17" s="21">
        <v>6273</v>
      </c>
      <c r="H17" s="57">
        <v>6528</v>
      </c>
      <c r="I17" s="57">
        <v>6622</v>
      </c>
      <c r="J17" s="57">
        <v>6687</v>
      </c>
      <c r="K17" s="57">
        <v>7923</v>
      </c>
      <c r="L17" s="57">
        <v>8652</v>
      </c>
      <c r="M17" s="53">
        <v>7027</v>
      </c>
    </row>
    <row r="18" spans="1:13" s="11" customFormat="1">
      <c r="A18" s="18" t="s">
        <v>17</v>
      </c>
      <c r="B18" s="21">
        <v>512</v>
      </c>
      <c r="C18" s="22">
        <v>220</v>
      </c>
      <c r="D18" s="21">
        <v>342</v>
      </c>
      <c r="E18" s="21">
        <v>226</v>
      </c>
      <c r="F18" s="21">
        <v>159</v>
      </c>
      <c r="G18" s="21">
        <v>122</v>
      </c>
      <c r="H18" s="57">
        <v>319</v>
      </c>
      <c r="I18" s="21">
        <v>170</v>
      </c>
      <c r="J18" s="57">
        <v>259</v>
      </c>
      <c r="K18" s="57">
        <v>229</v>
      </c>
      <c r="L18" s="57">
        <v>164</v>
      </c>
      <c r="M18" s="21">
        <v>232</v>
      </c>
    </row>
    <row r="19" spans="1:13" s="11" customFormat="1">
      <c r="A19" s="23"/>
      <c r="B19" s="24"/>
      <c r="C19" s="24"/>
      <c r="D19" s="24"/>
      <c r="E19" s="24"/>
      <c r="F19" s="24"/>
      <c r="G19" s="24"/>
      <c r="H19"/>
      <c r="I19"/>
      <c r="J19"/>
      <c r="K19"/>
      <c r="L19"/>
      <c r="M19"/>
    </row>
    <row r="20" spans="1:13" s="11" customFormat="1">
      <c r="A20" s="12" t="s">
        <v>36</v>
      </c>
      <c r="B20" s="28">
        <f>B12/B16</f>
        <v>2.1088698535507047</v>
      </c>
      <c r="C20" s="28">
        <f t="shared" ref="C20:D22" si="2">C12/C16</f>
        <v>1.9315006075334142</v>
      </c>
      <c r="D20" s="28">
        <f t="shared" si="2"/>
        <v>1.9745919091554294</v>
      </c>
      <c r="E20" s="28">
        <f t="shared" ref="E20:G22" si="3">E12/E16</f>
        <v>1.8203372850225412</v>
      </c>
      <c r="F20" s="28">
        <f t="shared" si="3"/>
        <v>1.7830030231776957</v>
      </c>
      <c r="G20" s="28">
        <f t="shared" si="3"/>
        <v>1.6381548084440969</v>
      </c>
      <c r="H20" s="28">
        <f t="shared" ref="H20:J22" si="4">H12/H16</f>
        <v>1.9903607419307725</v>
      </c>
      <c r="I20" s="28">
        <f t="shared" si="4"/>
        <v>1.7862190812720848</v>
      </c>
      <c r="J20" s="28">
        <f t="shared" si="4"/>
        <v>1.8901526058162972</v>
      </c>
      <c r="K20" s="28">
        <f t="shared" ref="K20:L22" si="5">K12/K16</f>
        <v>1.7653336604514229</v>
      </c>
      <c r="L20" s="28">
        <f t="shared" si="5"/>
        <v>1.8085299455535391</v>
      </c>
      <c r="M20" s="28">
        <f t="shared" ref="M20" si="6">M12/M16</f>
        <v>1.805758368921339</v>
      </c>
    </row>
    <row r="21" spans="1:13" s="11" customFormat="1">
      <c r="A21" s="18" t="s">
        <v>16</v>
      </c>
      <c r="B21" s="29">
        <f>B13/B17</f>
        <v>2.1251858459708592</v>
      </c>
      <c r="C21" s="55">
        <f t="shared" si="2"/>
        <v>1.9300754242614708</v>
      </c>
      <c r="D21" s="55">
        <f t="shared" si="2"/>
        <v>1.9661345666119647</v>
      </c>
      <c r="E21" s="55">
        <f t="shared" ref="E21" si="7">E13/E17</f>
        <v>1.8207530799930591</v>
      </c>
      <c r="F21" s="55">
        <f t="shared" si="3"/>
        <v>1.7842968075927523</v>
      </c>
      <c r="G21" s="55">
        <f t="shared" si="3"/>
        <v>1.6411605292523515</v>
      </c>
      <c r="H21" s="55">
        <f t="shared" ref="H21" si="8">H13/H17</f>
        <v>2.0001531862745097</v>
      </c>
      <c r="I21" s="55">
        <f t="shared" si="4"/>
        <v>1.7845061914829357</v>
      </c>
      <c r="J21" s="55">
        <f t="shared" si="4"/>
        <v>1.879318079856438</v>
      </c>
      <c r="K21" s="55">
        <f t="shared" ref="K21" si="9">K13/K17</f>
        <v>1.7629685725104127</v>
      </c>
      <c r="L21" s="55">
        <f t="shared" si="5"/>
        <v>1.7984281091077208</v>
      </c>
      <c r="M21" s="55">
        <f t="shared" ref="M21" si="10">M13/M17</f>
        <v>1.8083108011953892</v>
      </c>
    </row>
    <row r="22" spans="1:13" s="11" customFormat="1">
      <c r="A22" s="47" t="s">
        <v>17</v>
      </c>
      <c r="B22" s="48">
        <f>B14/B18</f>
        <v>1.89453125</v>
      </c>
      <c r="C22" s="56">
        <f t="shared" si="2"/>
        <v>1.9727272727272727</v>
      </c>
      <c r="D22" s="56">
        <f t="shared" si="2"/>
        <v>2.1403508771929824</v>
      </c>
      <c r="E22" s="56">
        <f t="shared" ref="E22" si="11">E14/E18</f>
        <v>1.8097345132743363</v>
      </c>
      <c r="F22" s="56">
        <f t="shared" si="3"/>
        <v>1.7358490566037736</v>
      </c>
      <c r="G22" s="56">
        <f t="shared" si="3"/>
        <v>1.4836065573770492</v>
      </c>
      <c r="H22" s="56">
        <f t="shared" ref="H22" si="12">H14/H18</f>
        <v>1.7899686520376175</v>
      </c>
      <c r="I22" s="56">
        <f t="shared" si="4"/>
        <v>1.8529411764705883</v>
      </c>
      <c r="J22" s="56">
        <f t="shared" si="4"/>
        <v>2.16988416988417</v>
      </c>
      <c r="K22" s="56">
        <f t="shared" ref="K22" si="13">K14/K18</f>
        <v>1.8471615720524017</v>
      </c>
      <c r="L22" s="56">
        <f t="shared" si="5"/>
        <v>2.3414634146341462</v>
      </c>
      <c r="M22" s="56">
        <f t="shared" ref="M22" si="14">M14/M18</f>
        <v>1.728448275862069</v>
      </c>
    </row>
    <row r="23" spans="1:13" s="11" customForma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64" t="s">
        <v>28</v>
      </c>
      <c r="B24" s="60">
        <v>2023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>
      <c r="A25" s="65"/>
      <c r="B25" s="50" t="s">
        <v>0</v>
      </c>
      <c r="C25" s="50" t="s">
        <v>1</v>
      </c>
      <c r="D25" s="50" t="s">
        <v>2</v>
      </c>
      <c r="E25" s="50" t="s">
        <v>3</v>
      </c>
      <c r="F25" s="50" t="s">
        <v>4</v>
      </c>
      <c r="G25" s="50" t="s">
        <v>5</v>
      </c>
      <c r="H25" s="50" t="s">
        <v>6</v>
      </c>
      <c r="I25" s="50" t="s">
        <v>7</v>
      </c>
      <c r="J25" s="50" t="s">
        <v>8</v>
      </c>
      <c r="K25" s="50" t="s">
        <v>9</v>
      </c>
      <c r="L25" s="50" t="s">
        <v>10</v>
      </c>
      <c r="M25" s="50" t="s">
        <v>11</v>
      </c>
    </row>
    <row r="26" spans="1:13">
      <c r="A26" s="1"/>
    </row>
    <row r="27" spans="1:13">
      <c r="A27" s="12" t="s">
        <v>14</v>
      </c>
      <c r="B27" s="14">
        <f t="shared" ref="B27:M27" si="15">SUM(B28:B29)</f>
        <v>21036</v>
      </c>
      <c r="C27" s="14">
        <f t="shared" si="15"/>
        <v>16966</v>
      </c>
      <c r="D27" s="14">
        <f t="shared" si="15"/>
        <v>16097</v>
      </c>
      <c r="E27" s="14">
        <f t="shared" si="15"/>
        <v>18387</v>
      </c>
      <c r="F27" s="14">
        <f t="shared" si="15"/>
        <v>15354</v>
      </c>
      <c r="G27" s="14">
        <f t="shared" si="15"/>
        <v>14412</v>
      </c>
      <c r="H27" s="14">
        <f t="shared" si="15"/>
        <v>19992</v>
      </c>
      <c r="I27" s="14">
        <f t="shared" si="15"/>
        <v>14326</v>
      </c>
      <c r="J27" s="14">
        <f t="shared" si="15"/>
        <v>18670</v>
      </c>
      <c r="K27" s="14">
        <f t="shared" si="15"/>
        <v>18546</v>
      </c>
      <c r="L27" s="14">
        <f t="shared" si="15"/>
        <v>15856</v>
      </c>
      <c r="M27" s="14">
        <f t="shared" si="15"/>
        <v>15644</v>
      </c>
    </row>
    <row r="28" spans="1:13">
      <c r="A28" s="18" t="s">
        <v>16</v>
      </c>
      <c r="B28" s="21">
        <v>20240</v>
      </c>
      <c r="C28" s="21">
        <v>16337</v>
      </c>
      <c r="D28" s="21">
        <v>15565</v>
      </c>
      <c r="E28" s="21">
        <v>15878</v>
      </c>
      <c r="F28" s="21">
        <v>14582</v>
      </c>
      <c r="G28" s="21">
        <v>14100</v>
      </c>
      <c r="H28" s="53">
        <v>18608</v>
      </c>
      <c r="I28" s="53">
        <v>13578</v>
      </c>
      <c r="J28" s="53">
        <v>17926</v>
      </c>
      <c r="K28" s="53">
        <v>18003</v>
      </c>
      <c r="L28" s="53">
        <v>15313</v>
      </c>
      <c r="M28" s="53">
        <v>14852</v>
      </c>
    </row>
    <row r="29" spans="1:13">
      <c r="A29" s="18" t="s">
        <v>17</v>
      </c>
      <c r="B29" s="21">
        <v>796</v>
      </c>
      <c r="C29" s="22">
        <v>629</v>
      </c>
      <c r="D29" s="21">
        <v>532</v>
      </c>
      <c r="E29" s="21">
        <v>2509</v>
      </c>
      <c r="F29" s="21">
        <v>772</v>
      </c>
      <c r="G29" s="21">
        <v>312</v>
      </c>
      <c r="H29" s="53">
        <v>1384</v>
      </c>
      <c r="I29" s="21">
        <v>748</v>
      </c>
      <c r="J29" s="21">
        <v>744</v>
      </c>
      <c r="K29" s="21">
        <v>543</v>
      </c>
      <c r="L29" s="21">
        <v>543</v>
      </c>
      <c r="M29" s="21">
        <v>792</v>
      </c>
    </row>
    <row r="30" spans="1:13">
      <c r="A30" s="23"/>
      <c r="B30" s="24"/>
      <c r="C30" s="24"/>
      <c r="D30" s="24"/>
      <c r="E30" s="24"/>
      <c r="F30" s="24"/>
      <c r="G30" s="24"/>
    </row>
    <row r="31" spans="1:13">
      <c r="A31" s="25" t="s">
        <v>15</v>
      </c>
      <c r="B31" s="14">
        <f t="shared" ref="B31:M31" si="16">SUM(B32:B33)</f>
        <v>9784</v>
      </c>
      <c r="C31" s="14">
        <f t="shared" si="16"/>
        <v>9014</v>
      </c>
      <c r="D31" s="14">
        <f t="shared" si="16"/>
        <v>8517</v>
      </c>
      <c r="E31" s="14">
        <f t="shared" si="16"/>
        <v>9138</v>
      </c>
      <c r="F31" s="14">
        <f t="shared" si="16"/>
        <v>7860</v>
      </c>
      <c r="G31" s="14">
        <f t="shared" si="16"/>
        <v>8185</v>
      </c>
      <c r="H31" s="14">
        <f t="shared" si="16"/>
        <v>10484</v>
      </c>
      <c r="I31" s="14">
        <f t="shared" si="16"/>
        <v>8023</v>
      </c>
      <c r="J31" s="14">
        <f t="shared" si="16"/>
        <v>9283</v>
      </c>
      <c r="K31" s="14">
        <f t="shared" si="16"/>
        <v>9329</v>
      </c>
      <c r="L31" s="14">
        <f t="shared" si="16"/>
        <v>8236</v>
      </c>
      <c r="M31" s="14">
        <f t="shared" si="16"/>
        <v>8117</v>
      </c>
    </row>
    <row r="32" spans="1:13">
      <c r="A32" s="18" t="s">
        <v>16</v>
      </c>
      <c r="B32" s="21">
        <v>9448</v>
      </c>
      <c r="C32" s="21">
        <v>8721</v>
      </c>
      <c r="D32" s="21">
        <v>8236</v>
      </c>
      <c r="E32" s="21">
        <v>8614</v>
      </c>
      <c r="F32" s="21">
        <v>7439</v>
      </c>
      <c r="G32" s="21">
        <v>7990</v>
      </c>
      <c r="H32" s="53">
        <v>9723</v>
      </c>
      <c r="I32" s="53">
        <v>7614</v>
      </c>
      <c r="J32" s="53">
        <v>8884</v>
      </c>
      <c r="K32" s="53">
        <v>9016</v>
      </c>
      <c r="L32" s="53">
        <v>7951</v>
      </c>
      <c r="M32" s="53">
        <v>7754</v>
      </c>
    </row>
    <row r="33" spans="1:13">
      <c r="A33" s="18" t="s">
        <v>17</v>
      </c>
      <c r="B33" s="21">
        <v>336</v>
      </c>
      <c r="C33" s="22">
        <v>293</v>
      </c>
      <c r="D33" s="21">
        <v>281</v>
      </c>
      <c r="E33" s="21">
        <v>524</v>
      </c>
      <c r="F33" s="21">
        <v>421</v>
      </c>
      <c r="G33" s="21">
        <v>195</v>
      </c>
      <c r="H33" s="53">
        <v>761</v>
      </c>
      <c r="I33" s="21">
        <v>409</v>
      </c>
      <c r="J33" s="21">
        <v>399</v>
      </c>
      <c r="K33" s="21">
        <v>313</v>
      </c>
      <c r="L33" s="21">
        <v>285</v>
      </c>
      <c r="M33" s="21">
        <v>363</v>
      </c>
    </row>
    <row r="34" spans="1:13">
      <c r="A34" s="23"/>
      <c r="B34" s="24"/>
      <c r="C34" s="24"/>
      <c r="D34" s="24"/>
      <c r="E34" s="24"/>
      <c r="F34" s="24"/>
      <c r="G34" s="24"/>
    </row>
    <row r="35" spans="1:13">
      <c r="A35" s="12" t="s">
        <v>36</v>
      </c>
      <c r="B35" s="28">
        <f t="shared" ref="B35:G37" si="17">B27/B31</f>
        <v>2.1500408830744071</v>
      </c>
      <c r="C35" s="28">
        <f t="shared" si="17"/>
        <v>1.8821832704681607</v>
      </c>
      <c r="D35" s="28">
        <f t="shared" si="17"/>
        <v>1.8899847364095339</v>
      </c>
      <c r="E35" s="28">
        <f t="shared" si="17"/>
        <v>2.0121470781352593</v>
      </c>
      <c r="F35" s="28">
        <f t="shared" si="17"/>
        <v>1.9534351145038167</v>
      </c>
      <c r="G35" s="28">
        <f t="shared" si="17"/>
        <v>1.7607819181429445</v>
      </c>
      <c r="H35" s="28">
        <f t="shared" ref="H35:I35" si="18">H27/H31</f>
        <v>1.9069057611598625</v>
      </c>
      <c r="I35" s="28">
        <f t="shared" si="18"/>
        <v>1.7856163529851676</v>
      </c>
      <c r="J35" s="28">
        <f t="shared" ref="J35:K35" si="19">J27/J31</f>
        <v>2.0112032748034041</v>
      </c>
      <c r="K35" s="28">
        <f t="shared" si="19"/>
        <v>1.9879944259834923</v>
      </c>
      <c r="L35" s="28">
        <f t="shared" ref="L35:M37" si="20">L27/L31</f>
        <v>1.9252064108790674</v>
      </c>
      <c r="M35" s="28">
        <f t="shared" si="20"/>
        <v>1.9273130466921276</v>
      </c>
    </row>
    <row r="36" spans="1:13">
      <c r="A36" s="18" t="s">
        <v>16</v>
      </c>
      <c r="B36" s="29">
        <f t="shared" si="17"/>
        <v>2.1422523285351396</v>
      </c>
      <c r="C36" s="29">
        <f t="shared" si="17"/>
        <v>1.8732943469785575</v>
      </c>
      <c r="D36" s="29">
        <f t="shared" si="17"/>
        <v>1.8898737251092763</v>
      </c>
      <c r="E36" s="29">
        <f t="shared" si="17"/>
        <v>1.8432783840260041</v>
      </c>
      <c r="F36" s="29">
        <f t="shared" si="17"/>
        <v>1.960209705605592</v>
      </c>
      <c r="G36" s="29">
        <f t="shared" si="17"/>
        <v>1.7647058823529411</v>
      </c>
      <c r="H36" s="29">
        <f t="shared" ref="H36:I36" si="21">H28/H32</f>
        <v>1.9138126092769721</v>
      </c>
      <c r="I36" s="29">
        <f t="shared" si="21"/>
        <v>1.7832939322301025</v>
      </c>
      <c r="J36" s="29">
        <f t="shared" ref="J36:L36" si="22">J28/J32</f>
        <v>2.0177847816298966</v>
      </c>
      <c r="K36" s="29">
        <f t="shared" si="22"/>
        <v>1.9967834960070985</v>
      </c>
      <c r="L36" s="29">
        <f t="shared" si="22"/>
        <v>1.925921267765061</v>
      </c>
      <c r="M36" s="29">
        <f t="shared" si="20"/>
        <v>1.9153985039979367</v>
      </c>
    </row>
    <row r="37" spans="1:13">
      <c r="A37" s="47" t="s">
        <v>17</v>
      </c>
      <c r="B37" s="48">
        <f t="shared" si="17"/>
        <v>2.3690476190476191</v>
      </c>
      <c r="C37" s="48">
        <f t="shared" si="17"/>
        <v>2.1467576791808876</v>
      </c>
      <c r="D37" s="48">
        <f t="shared" si="17"/>
        <v>1.893238434163701</v>
      </c>
      <c r="E37" s="48">
        <f t="shared" si="17"/>
        <v>4.7881679389312977</v>
      </c>
      <c r="F37" s="48">
        <f t="shared" si="17"/>
        <v>1.8337292161520189</v>
      </c>
      <c r="G37" s="48">
        <f t="shared" si="17"/>
        <v>1.6</v>
      </c>
      <c r="H37" s="48">
        <f t="shared" ref="H37:I37" si="23">H29/H33</f>
        <v>1.8186596583442838</v>
      </c>
      <c r="I37" s="48">
        <f t="shared" si="23"/>
        <v>1.8288508557457213</v>
      </c>
      <c r="J37" s="48">
        <f t="shared" ref="J37:L37" si="24">J29/J33</f>
        <v>1.8646616541353382</v>
      </c>
      <c r="K37" s="48">
        <f t="shared" si="24"/>
        <v>1.7348242811501597</v>
      </c>
      <c r="L37" s="48">
        <f t="shared" si="24"/>
        <v>1.9052631578947368</v>
      </c>
      <c r="M37" s="48">
        <f t="shared" si="20"/>
        <v>2.1818181818181817</v>
      </c>
    </row>
    <row r="38" spans="1:13" s="51" customFormat="1">
      <c r="A38" s="52"/>
    </row>
    <row r="39" spans="1:13">
      <c r="A39" s="64" t="s">
        <v>28</v>
      </c>
      <c r="B39" s="60">
        <v>2022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>
      <c r="A40" s="65"/>
      <c r="B40" s="50" t="s">
        <v>0</v>
      </c>
      <c r="C40" s="50" t="s">
        <v>1</v>
      </c>
      <c r="D40" s="50" t="s">
        <v>2</v>
      </c>
      <c r="E40" s="50" t="s">
        <v>3</v>
      </c>
      <c r="F40" s="50" t="s">
        <v>4</v>
      </c>
      <c r="G40" s="50" t="s">
        <v>5</v>
      </c>
      <c r="H40" s="50" t="s">
        <v>6</v>
      </c>
      <c r="I40" s="50" t="s">
        <v>7</v>
      </c>
      <c r="J40" s="50" t="s">
        <v>8</v>
      </c>
      <c r="K40" s="50" t="s">
        <v>9</v>
      </c>
      <c r="L40" s="50" t="s">
        <v>10</v>
      </c>
      <c r="M40" s="50" t="s">
        <v>11</v>
      </c>
    </row>
    <row r="42" spans="1:13">
      <c r="A42" s="12" t="s">
        <v>14</v>
      </c>
      <c r="B42" s="14">
        <v>18832</v>
      </c>
      <c r="C42" s="14">
        <v>16877</v>
      </c>
      <c r="D42" s="14">
        <f t="shared" ref="D42:M42" si="25">SUM(D43:D44)</f>
        <v>16838</v>
      </c>
      <c r="E42" s="14">
        <f t="shared" si="25"/>
        <v>19176</v>
      </c>
      <c r="F42" s="14">
        <f t="shared" si="25"/>
        <v>16289</v>
      </c>
      <c r="G42" s="14">
        <f t="shared" si="25"/>
        <v>17238</v>
      </c>
      <c r="H42" s="14">
        <f t="shared" si="25"/>
        <v>20636</v>
      </c>
      <c r="I42" s="14">
        <f t="shared" si="25"/>
        <v>17815</v>
      </c>
      <c r="J42" s="14">
        <f t="shared" si="25"/>
        <v>19262</v>
      </c>
      <c r="K42" s="14">
        <f t="shared" si="25"/>
        <v>20193</v>
      </c>
      <c r="L42" s="14">
        <f t="shared" si="25"/>
        <v>19519</v>
      </c>
      <c r="M42" s="14">
        <f t="shared" si="25"/>
        <v>16556</v>
      </c>
    </row>
    <row r="43" spans="1:13">
      <c r="A43" s="18" t="s">
        <v>16</v>
      </c>
      <c r="B43" s="21">
        <v>18658</v>
      </c>
      <c r="C43" s="21">
        <v>16662</v>
      </c>
      <c r="D43" s="21">
        <v>15190</v>
      </c>
      <c r="E43" s="21">
        <v>17284</v>
      </c>
      <c r="F43" s="21">
        <v>15744</v>
      </c>
      <c r="G43" s="21">
        <v>16747</v>
      </c>
      <c r="H43" s="21">
        <v>19957</v>
      </c>
      <c r="I43" s="21">
        <v>17461</v>
      </c>
      <c r="J43" s="21">
        <v>18749</v>
      </c>
      <c r="K43" s="21">
        <v>19534</v>
      </c>
      <c r="L43" s="21">
        <v>18847</v>
      </c>
      <c r="M43" s="21">
        <v>15934</v>
      </c>
    </row>
    <row r="44" spans="1:13">
      <c r="A44" s="18" t="s">
        <v>17</v>
      </c>
      <c r="B44" s="22" t="s">
        <v>12</v>
      </c>
      <c r="C44" s="22" t="s">
        <v>12</v>
      </c>
      <c r="D44" s="21">
        <v>1648</v>
      </c>
      <c r="E44" s="21">
        <v>1892</v>
      </c>
      <c r="F44" s="21">
        <v>545</v>
      </c>
      <c r="G44" s="21">
        <v>491</v>
      </c>
      <c r="H44" s="21">
        <v>679</v>
      </c>
      <c r="I44" s="21">
        <v>354</v>
      </c>
      <c r="J44" s="21">
        <v>513</v>
      </c>
      <c r="K44" s="21">
        <v>659</v>
      </c>
      <c r="L44" s="21">
        <v>672</v>
      </c>
      <c r="M44" s="21">
        <v>622</v>
      </c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>
      <c r="A46" s="25" t="s">
        <v>15</v>
      </c>
      <c r="B46" s="14">
        <v>8934</v>
      </c>
      <c r="C46" s="14">
        <v>8143</v>
      </c>
      <c r="D46" s="14">
        <f t="shared" ref="D46:M46" si="26">SUM(D47:D48)</f>
        <v>8189</v>
      </c>
      <c r="E46" s="14">
        <f t="shared" si="26"/>
        <v>9096</v>
      </c>
      <c r="F46" s="14">
        <f t="shared" si="26"/>
        <v>9100</v>
      </c>
      <c r="G46" s="14">
        <f t="shared" si="26"/>
        <v>9333</v>
      </c>
      <c r="H46" s="14">
        <f t="shared" si="26"/>
        <v>10406</v>
      </c>
      <c r="I46" s="14">
        <f t="shared" si="26"/>
        <v>10350</v>
      </c>
      <c r="J46" s="14">
        <f t="shared" si="26"/>
        <v>10919</v>
      </c>
      <c r="K46" s="14">
        <f t="shared" si="26"/>
        <v>11121</v>
      </c>
      <c r="L46" s="14">
        <f t="shared" si="26"/>
        <v>10574</v>
      </c>
      <c r="M46" s="14">
        <f t="shared" si="26"/>
        <v>9273</v>
      </c>
    </row>
    <row r="47" spans="1:13">
      <c r="A47" s="18" t="s">
        <v>16</v>
      </c>
      <c r="B47" s="21">
        <v>8865</v>
      </c>
      <c r="C47" s="21">
        <v>8070</v>
      </c>
      <c r="D47" s="21">
        <v>7895</v>
      </c>
      <c r="E47" s="21">
        <v>8696</v>
      </c>
      <c r="F47" s="21">
        <v>8857</v>
      </c>
      <c r="G47" s="21">
        <v>9124</v>
      </c>
      <c r="H47" s="21">
        <v>10031</v>
      </c>
      <c r="I47" s="21">
        <v>10186</v>
      </c>
      <c r="J47" s="21">
        <v>10591</v>
      </c>
      <c r="K47" s="21">
        <v>10762</v>
      </c>
      <c r="L47" s="21">
        <v>10175</v>
      </c>
      <c r="M47" s="21">
        <v>8918</v>
      </c>
    </row>
    <row r="48" spans="1:13">
      <c r="A48" s="18" t="s">
        <v>17</v>
      </c>
      <c r="B48" s="22" t="s">
        <v>12</v>
      </c>
      <c r="C48" s="22" t="s">
        <v>12</v>
      </c>
      <c r="D48" s="21">
        <v>294</v>
      </c>
      <c r="E48" s="21">
        <v>400</v>
      </c>
      <c r="F48" s="21">
        <v>243</v>
      </c>
      <c r="G48" s="21">
        <v>209</v>
      </c>
      <c r="H48" s="21">
        <v>375</v>
      </c>
      <c r="I48" s="21">
        <v>164</v>
      </c>
      <c r="J48" s="21">
        <v>328</v>
      </c>
      <c r="K48" s="21">
        <v>359</v>
      </c>
      <c r="L48" s="21">
        <v>399</v>
      </c>
      <c r="M48" s="21">
        <v>355</v>
      </c>
    </row>
    <row r="49" spans="1:13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>
      <c r="A50" s="12" t="s">
        <v>36</v>
      </c>
      <c r="B50" s="28">
        <f t="shared" ref="B50:M52" si="27">B42/B46</f>
        <v>2.1079023953436309</v>
      </c>
      <c r="C50" s="28">
        <f t="shared" si="27"/>
        <v>2.0725776740758932</v>
      </c>
      <c r="D50" s="28">
        <f t="shared" si="27"/>
        <v>2.0561729148858223</v>
      </c>
      <c r="E50" s="28">
        <f t="shared" si="27"/>
        <v>2.108179419525066</v>
      </c>
      <c r="F50" s="28">
        <f t="shared" si="27"/>
        <v>1.79</v>
      </c>
      <c r="G50" s="28">
        <f t="shared" si="27"/>
        <v>1.8469945355191257</v>
      </c>
      <c r="H50" s="28">
        <f t="shared" si="27"/>
        <v>1.9830866807610994</v>
      </c>
      <c r="I50" s="28">
        <f t="shared" si="27"/>
        <v>1.721256038647343</v>
      </c>
      <c r="J50" s="28">
        <f t="shared" si="27"/>
        <v>1.764080959794853</v>
      </c>
      <c r="K50" s="28">
        <f t="shared" si="27"/>
        <v>1.8157539789587267</v>
      </c>
      <c r="L50" s="28">
        <f t="shared" si="27"/>
        <v>1.8459428787592207</v>
      </c>
      <c r="M50" s="28">
        <f t="shared" si="27"/>
        <v>1.78539846867249</v>
      </c>
    </row>
    <row r="51" spans="1:13">
      <c r="A51" s="18" t="s">
        <v>16</v>
      </c>
      <c r="B51" s="29">
        <f t="shared" si="27"/>
        <v>2.1046813310772703</v>
      </c>
      <c r="C51" s="29">
        <f t="shared" si="27"/>
        <v>2.0646840148698886</v>
      </c>
      <c r="D51" s="29">
        <f t="shared" si="27"/>
        <v>1.9240025332488917</v>
      </c>
      <c r="E51" s="29">
        <f t="shared" si="27"/>
        <v>1.9875804967801287</v>
      </c>
      <c r="F51" s="29">
        <f t="shared" si="27"/>
        <v>1.7775770576944789</v>
      </c>
      <c r="G51" s="29">
        <f t="shared" si="27"/>
        <v>1.8354888206926787</v>
      </c>
      <c r="H51" s="29">
        <f t="shared" si="27"/>
        <v>1.9895324494068387</v>
      </c>
      <c r="I51" s="29">
        <f t="shared" si="27"/>
        <v>1.7142155900255251</v>
      </c>
      <c r="J51" s="29">
        <f t="shared" si="27"/>
        <v>1.7702766499858371</v>
      </c>
      <c r="K51" s="29">
        <f t="shared" si="27"/>
        <v>1.8150901319457351</v>
      </c>
      <c r="L51" s="29">
        <f t="shared" si="27"/>
        <v>1.8522850122850123</v>
      </c>
      <c r="M51" s="29">
        <f t="shared" si="27"/>
        <v>1.7867234806010317</v>
      </c>
    </row>
    <row r="52" spans="1:13">
      <c r="A52" s="47" t="s">
        <v>17</v>
      </c>
      <c r="B52" s="49" t="s">
        <v>12</v>
      </c>
      <c r="C52" s="49" t="s">
        <v>12</v>
      </c>
      <c r="D52" s="48">
        <f t="shared" si="27"/>
        <v>5.6054421768707483</v>
      </c>
      <c r="E52" s="48">
        <f t="shared" si="27"/>
        <v>4.7300000000000004</v>
      </c>
      <c r="F52" s="48">
        <f t="shared" si="27"/>
        <v>2.2427983539094649</v>
      </c>
      <c r="G52" s="48">
        <f t="shared" si="27"/>
        <v>2.3492822966507179</v>
      </c>
      <c r="H52" s="48">
        <f t="shared" si="27"/>
        <v>1.8106666666666666</v>
      </c>
      <c r="I52" s="48">
        <f t="shared" si="27"/>
        <v>2.1585365853658538</v>
      </c>
      <c r="J52" s="48">
        <f t="shared" si="27"/>
        <v>1.5640243902439024</v>
      </c>
      <c r="K52" s="48">
        <f t="shared" si="27"/>
        <v>1.8356545961002786</v>
      </c>
      <c r="L52" s="48">
        <f t="shared" si="27"/>
        <v>1.6842105263157894</v>
      </c>
      <c r="M52" s="48">
        <f t="shared" si="27"/>
        <v>1.7521126760563381</v>
      </c>
    </row>
    <row r="54" spans="1:13">
      <c r="A54" s="64" t="s">
        <v>28</v>
      </c>
      <c r="B54" s="60">
        <v>2021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>
      <c r="A55" s="65"/>
      <c r="B55" s="50" t="s">
        <v>0</v>
      </c>
      <c r="C55" s="50" t="s">
        <v>1</v>
      </c>
      <c r="D55" s="50" t="s">
        <v>2</v>
      </c>
      <c r="E55" s="50" t="s">
        <v>3</v>
      </c>
      <c r="F55" s="50" t="s">
        <v>4</v>
      </c>
      <c r="G55" s="50" t="s">
        <v>5</v>
      </c>
      <c r="H55" s="50" t="s">
        <v>6</v>
      </c>
      <c r="I55" s="50" t="s">
        <v>7</v>
      </c>
      <c r="J55" s="50" t="s">
        <v>8</v>
      </c>
      <c r="K55" s="50" t="s">
        <v>9</v>
      </c>
      <c r="L55" s="50" t="s">
        <v>10</v>
      </c>
      <c r="M55" s="50" t="s">
        <v>11</v>
      </c>
    </row>
    <row r="57" spans="1:13">
      <c r="A57" s="12" t="s">
        <v>14</v>
      </c>
      <c r="B57" s="14">
        <f t="shared" ref="B57:M57" si="28">SUM(B58:B59)</f>
        <v>9544</v>
      </c>
      <c r="C57" s="14">
        <f t="shared" si="28"/>
        <v>7945</v>
      </c>
      <c r="D57" s="14">
        <f t="shared" si="28"/>
        <v>7234</v>
      </c>
      <c r="E57" s="14">
        <f t="shared" si="28"/>
        <v>6968</v>
      </c>
      <c r="F57" s="14">
        <f t="shared" si="28"/>
        <v>3643</v>
      </c>
      <c r="G57" s="14">
        <f t="shared" si="28"/>
        <v>3631</v>
      </c>
      <c r="H57" s="14">
        <f t="shared" si="28"/>
        <v>11310</v>
      </c>
      <c r="I57" s="14">
        <f t="shared" si="28"/>
        <v>10520</v>
      </c>
      <c r="J57" s="14">
        <f t="shared" si="28"/>
        <v>11138</v>
      </c>
      <c r="K57" s="14">
        <f t="shared" si="28"/>
        <v>14677</v>
      </c>
      <c r="L57" s="14">
        <f t="shared" si="28"/>
        <v>16089</v>
      </c>
      <c r="M57" s="14">
        <f t="shared" si="28"/>
        <v>13594</v>
      </c>
    </row>
    <row r="58" spans="1:13">
      <c r="A58" s="18" t="s">
        <v>16</v>
      </c>
      <c r="B58" s="21">
        <v>9544</v>
      </c>
      <c r="C58" s="21">
        <v>7945</v>
      </c>
      <c r="D58" s="20">
        <v>7234</v>
      </c>
      <c r="E58" s="20">
        <v>6968</v>
      </c>
      <c r="F58" s="20">
        <v>3643</v>
      </c>
      <c r="G58" s="20">
        <v>3631</v>
      </c>
      <c r="H58" s="20">
        <v>11310</v>
      </c>
      <c r="I58" s="20">
        <v>10520</v>
      </c>
      <c r="J58" s="20">
        <v>11138</v>
      </c>
      <c r="K58" s="20">
        <v>14677</v>
      </c>
      <c r="L58" s="20">
        <v>16089</v>
      </c>
      <c r="M58" s="20">
        <v>13594</v>
      </c>
    </row>
    <row r="59" spans="1:13">
      <c r="A59" s="18" t="s">
        <v>17</v>
      </c>
      <c r="B59" s="22" t="s">
        <v>12</v>
      </c>
      <c r="C59" s="22" t="s">
        <v>12</v>
      </c>
      <c r="D59" s="22" t="s">
        <v>12</v>
      </c>
      <c r="E59" s="22" t="s">
        <v>12</v>
      </c>
      <c r="F59" s="22" t="s">
        <v>12</v>
      </c>
      <c r="G59" s="22" t="s">
        <v>12</v>
      </c>
      <c r="H59" s="22" t="s">
        <v>12</v>
      </c>
      <c r="I59" s="22" t="s">
        <v>12</v>
      </c>
      <c r="J59" s="22" t="s">
        <v>12</v>
      </c>
      <c r="K59" s="22" t="s">
        <v>12</v>
      </c>
      <c r="L59" s="22" t="s">
        <v>12</v>
      </c>
      <c r="M59" s="22" t="s">
        <v>12</v>
      </c>
    </row>
    <row r="60" spans="1:13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>
      <c r="A61" s="25" t="s">
        <v>15</v>
      </c>
      <c r="B61" s="14">
        <f t="shared" ref="B61:M61" si="29">SUM(B62:B63)</f>
        <v>4319</v>
      </c>
      <c r="C61" s="14">
        <f t="shared" si="29"/>
        <v>4167</v>
      </c>
      <c r="D61" s="14">
        <f t="shared" si="29"/>
        <v>4251</v>
      </c>
      <c r="E61" s="14">
        <f t="shared" si="29"/>
        <v>3919</v>
      </c>
      <c r="F61" s="14">
        <f t="shared" si="29"/>
        <v>2204</v>
      </c>
      <c r="G61" s="14">
        <f t="shared" si="29"/>
        <v>2252</v>
      </c>
      <c r="H61" s="14">
        <f t="shared" si="29"/>
        <v>5691</v>
      </c>
      <c r="I61" s="14">
        <f t="shared" si="29"/>
        <v>5786</v>
      </c>
      <c r="J61" s="14">
        <f t="shared" si="29"/>
        <v>6239</v>
      </c>
      <c r="K61" s="14">
        <f t="shared" si="29"/>
        <v>7548</v>
      </c>
      <c r="L61" s="14">
        <f t="shared" si="29"/>
        <v>8010</v>
      </c>
      <c r="M61" s="14">
        <f t="shared" si="29"/>
        <v>7428</v>
      </c>
    </row>
    <row r="62" spans="1:13">
      <c r="A62" s="18" t="s">
        <v>16</v>
      </c>
      <c r="B62" s="21">
        <v>4319</v>
      </c>
      <c r="C62" s="21">
        <v>4167</v>
      </c>
      <c r="D62" s="21">
        <v>4251</v>
      </c>
      <c r="E62" s="21">
        <v>3919</v>
      </c>
      <c r="F62" s="21">
        <v>2204</v>
      </c>
      <c r="G62" s="21">
        <v>2252</v>
      </c>
      <c r="H62" s="21">
        <v>5691</v>
      </c>
      <c r="I62" s="21">
        <v>5786</v>
      </c>
      <c r="J62" s="21">
        <v>6239</v>
      </c>
      <c r="K62" s="21">
        <v>7548</v>
      </c>
      <c r="L62" s="21">
        <v>8010</v>
      </c>
      <c r="M62" s="21">
        <v>7313</v>
      </c>
    </row>
    <row r="63" spans="1:13">
      <c r="A63" s="18" t="s">
        <v>17</v>
      </c>
      <c r="B63" s="22" t="s">
        <v>12</v>
      </c>
      <c r="C63" s="22" t="s">
        <v>12</v>
      </c>
      <c r="D63" s="22" t="s">
        <v>12</v>
      </c>
      <c r="E63" s="22" t="s">
        <v>12</v>
      </c>
      <c r="F63" s="22" t="s">
        <v>12</v>
      </c>
      <c r="G63" s="22" t="s">
        <v>12</v>
      </c>
      <c r="H63" s="22" t="s">
        <v>12</v>
      </c>
      <c r="I63" s="22" t="s">
        <v>12</v>
      </c>
      <c r="J63" s="22" t="s">
        <v>12</v>
      </c>
      <c r="K63" s="22" t="s">
        <v>12</v>
      </c>
      <c r="L63" s="22" t="s">
        <v>12</v>
      </c>
      <c r="M63" s="24">
        <v>115</v>
      </c>
    </row>
    <row r="64" spans="1:13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>
      <c r="A65" s="12" t="s">
        <v>36</v>
      </c>
      <c r="B65" s="28">
        <f t="shared" ref="B65:M66" si="30">B57/B61</f>
        <v>2.2097707802732116</v>
      </c>
      <c r="C65" s="28">
        <f t="shared" si="30"/>
        <v>1.9066474682025438</v>
      </c>
      <c r="D65" s="28">
        <f t="shared" si="30"/>
        <v>1.7017172430016467</v>
      </c>
      <c r="E65" s="28">
        <f t="shared" si="30"/>
        <v>1.7780045930084205</v>
      </c>
      <c r="F65" s="28">
        <f t="shared" si="30"/>
        <v>1.6529038112522687</v>
      </c>
      <c r="G65" s="28">
        <f t="shared" si="30"/>
        <v>1.6123445825932505</v>
      </c>
      <c r="H65" s="28">
        <f t="shared" si="30"/>
        <v>1.9873484449130205</v>
      </c>
      <c r="I65" s="28">
        <f t="shared" si="30"/>
        <v>1.8181818181818181</v>
      </c>
      <c r="J65" s="28">
        <f t="shared" si="30"/>
        <v>1.7852219907036384</v>
      </c>
      <c r="K65" s="28">
        <f t="shared" si="30"/>
        <v>1.9444886062533122</v>
      </c>
      <c r="L65" s="28">
        <f t="shared" si="30"/>
        <v>2.0086142322097378</v>
      </c>
      <c r="M65" s="28">
        <f t="shared" si="30"/>
        <v>1.8301023155627356</v>
      </c>
    </row>
    <row r="66" spans="1:13">
      <c r="A66" s="18" t="s">
        <v>16</v>
      </c>
      <c r="B66" s="29">
        <f t="shared" si="30"/>
        <v>2.2097707802732116</v>
      </c>
      <c r="C66" s="29">
        <f t="shared" si="30"/>
        <v>1.9066474682025438</v>
      </c>
      <c r="D66" s="29">
        <f t="shared" si="30"/>
        <v>1.7017172430016467</v>
      </c>
      <c r="E66" s="29">
        <f t="shared" si="30"/>
        <v>1.7780045930084205</v>
      </c>
      <c r="F66" s="29">
        <f t="shared" si="30"/>
        <v>1.6529038112522687</v>
      </c>
      <c r="G66" s="29">
        <f t="shared" si="30"/>
        <v>1.6123445825932505</v>
      </c>
      <c r="H66" s="29">
        <f t="shared" si="30"/>
        <v>1.9873484449130205</v>
      </c>
      <c r="I66" s="29">
        <f t="shared" si="30"/>
        <v>1.8181818181818181</v>
      </c>
      <c r="J66" s="29">
        <f t="shared" si="30"/>
        <v>1.7852219907036384</v>
      </c>
      <c r="K66" s="29">
        <f t="shared" si="30"/>
        <v>1.9444886062533122</v>
      </c>
      <c r="L66" s="29">
        <f t="shared" si="30"/>
        <v>2.0086142322097378</v>
      </c>
      <c r="M66" s="29">
        <f t="shared" si="30"/>
        <v>1.8588814440038288</v>
      </c>
    </row>
    <row r="67" spans="1:13">
      <c r="A67" s="47" t="s">
        <v>17</v>
      </c>
      <c r="B67" s="49" t="s">
        <v>12</v>
      </c>
      <c r="C67" s="49" t="s">
        <v>12</v>
      </c>
      <c r="D67" s="49" t="s">
        <v>12</v>
      </c>
      <c r="E67" s="49" t="s">
        <v>12</v>
      </c>
      <c r="F67" s="49" t="s">
        <v>12</v>
      </c>
      <c r="G67" s="49" t="s">
        <v>12</v>
      </c>
      <c r="H67" s="49" t="s">
        <v>12</v>
      </c>
      <c r="I67" s="49" t="s">
        <v>12</v>
      </c>
      <c r="J67" s="49" t="s">
        <v>12</v>
      </c>
      <c r="K67" s="49" t="s">
        <v>12</v>
      </c>
      <c r="L67" s="49" t="s">
        <v>12</v>
      </c>
      <c r="M67" s="49" t="s">
        <v>12</v>
      </c>
    </row>
    <row r="69" spans="1:13">
      <c r="A69" s="64" t="s">
        <v>28</v>
      </c>
      <c r="B69" s="60">
        <v>2020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>
      <c r="A70" s="65"/>
      <c r="B70" s="50" t="s">
        <v>0</v>
      </c>
      <c r="C70" s="50" t="s">
        <v>1</v>
      </c>
      <c r="D70" s="50" t="s">
        <v>2</v>
      </c>
      <c r="E70" s="50" t="s">
        <v>3</v>
      </c>
      <c r="F70" s="50" t="s">
        <v>4</v>
      </c>
      <c r="G70" s="50" t="s">
        <v>5</v>
      </c>
      <c r="H70" s="50" t="s">
        <v>6</v>
      </c>
      <c r="I70" s="50" t="s">
        <v>7</v>
      </c>
      <c r="J70" s="50" t="s">
        <v>8</v>
      </c>
      <c r="K70" s="50" t="s">
        <v>9</v>
      </c>
      <c r="L70" s="50" t="s">
        <v>10</v>
      </c>
      <c r="M70" s="50" t="s">
        <v>11</v>
      </c>
    </row>
    <row r="72" spans="1:13">
      <c r="A72" s="12" t="s">
        <v>14</v>
      </c>
      <c r="B72" s="14">
        <f t="shared" ref="B72:C72" si="31">SUM(B73:B74)</f>
        <v>15739</v>
      </c>
      <c r="C72" s="14">
        <f t="shared" si="31"/>
        <v>14657</v>
      </c>
      <c r="D72" s="14">
        <v>6963</v>
      </c>
      <c r="E72" s="15" t="s">
        <v>23</v>
      </c>
      <c r="F72" s="15" t="s">
        <v>23</v>
      </c>
      <c r="G72" s="16">
        <v>1165</v>
      </c>
      <c r="H72" s="17">
        <v>514</v>
      </c>
      <c r="I72" s="17">
        <v>632</v>
      </c>
      <c r="J72" s="17">
        <v>748</v>
      </c>
      <c r="K72" s="16">
        <v>1286</v>
      </c>
      <c r="L72" s="16">
        <v>2196</v>
      </c>
      <c r="M72" s="16">
        <v>4539</v>
      </c>
    </row>
    <row r="73" spans="1:13">
      <c r="A73" s="18" t="s">
        <v>16</v>
      </c>
      <c r="B73" s="21">
        <v>15448</v>
      </c>
      <c r="C73" s="21">
        <v>14429</v>
      </c>
      <c r="D73" s="21">
        <v>6925</v>
      </c>
      <c r="E73" s="15" t="s">
        <v>23</v>
      </c>
      <c r="F73" s="15" t="s">
        <v>23</v>
      </c>
      <c r="G73" s="22" t="s">
        <v>12</v>
      </c>
      <c r="H73" s="22" t="s">
        <v>12</v>
      </c>
      <c r="I73" s="22" t="s">
        <v>12</v>
      </c>
      <c r="J73" s="22" t="s">
        <v>12</v>
      </c>
      <c r="K73" s="22" t="s">
        <v>12</v>
      </c>
      <c r="L73" s="22" t="s">
        <v>12</v>
      </c>
      <c r="M73" s="22" t="s">
        <v>12</v>
      </c>
    </row>
    <row r="74" spans="1:13">
      <c r="A74" s="18" t="s">
        <v>17</v>
      </c>
      <c r="B74" s="20">
        <v>291</v>
      </c>
      <c r="C74" s="20">
        <v>228</v>
      </c>
      <c r="D74" s="22" t="s">
        <v>12</v>
      </c>
      <c r="E74" s="15" t="s">
        <v>23</v>
      </c>
      <c r="F74" s="15" t="s">
        <v>23</v>
      </c>
      <c r="G74" s="22" t="s">
        <v>12</v>
      </c>
      <c r="H74" s="22" t="s">
        <v>12</v>
      </c>
      <c r="I74" s="22" t="s">
        <v>12</v>
      </c>
      <c r="J74" s="22" t="s">
        <v>12</v>
      </c>
      <c r="K74" s="22" t="s">
        <v>12</v>
      </c>
      <c r="L74" s="22" t="s">
        <v>12</v>
      </c>
      <c r="M74" s="22" t="s">
        <v>12</v>
      </c>
    </row>
    <row r="75" spans="1:13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5" t="s">
        <v>15</v>
      </c>
      <c r="B76" s="14">
        <f t="shared" ref="B76:C76" si="32">SUM(B77:B78)</f>
        <v>8363</v>
      </c>
      <c r="C76" s="14">
        <f t="shared" si="32"/>
        <v>8062</v>
      </c>
      <c r="D76" s="14">
        <v>3941</v>
      </c>
      <c r="E76" s="15" t="s">
        <v>23</v>
      </c>
      <c r="F76" s="15" t="s">
        <v>23</v>
      </c>
      <c r="G76" s="26">
        <v>438</v>
      </c>
      <c r="H76" s="26">
        <v>277</v>
      </c>
      <c r="I76" s="26">
        <v>363</v>
      </c>
      <c r="J76" s="26">
        <v>473</v>
      </c>
      <c r="K76" s="26">
        <v>704</v>
      </c>
      <c r="L76" s="27">
        <v>1087</v>
      </c>
      <c r="M76" s="27">
        <v>2170</v>
      </c>
    </row>
    <row r="77" spans="1:13">
      <c r="A77" s="18" t="s">
        <v>16</v>
      </c>
      <c r="B77" s="21">
        <v>8185</v>
      </c>
      <c r="C77" s="21">
        <v>7949</v>
      </c>
      <c r="D77" s="21">
        <v>3907</v>
      </c>
      <c r="E77" s="15" t="s">
        <v>23</v>
      </c>
      <c r="F77" s="15" t="s">
        <v>23</v>
      </c>
      <c r="G77" s="22" t="s">
        <v>12</v>
      </c>
      <c r="H77" s="22" t="s">
        <v>12</v>
      </c>
      <c r="I77" s="22" t="s">
        <v>12</v>
      </c>
      <c r="J77" s="22" t="s">
        <v>12</v>
      </c>
      <c r="K77" s="22" t="s">
        <v>12</v>
      </c>
      <c r="L77" s="22" t="s">
        <v>12</v>
      </c>
      <c r="M77" s="22" t="s">
        <v>12</v>
      </c>
    </row>
    <row r="78" spans="1:13">
      <c r="A78" s="18" t="s">
        <v>17</v>
      </c>
      <c r="B78" s="24">
        <v>178</v>
      </c>
      <c r="C78" s="24">
        <v>113</v>
      </c>
      <c r="D78" s="22" t="s">
        <v>12</v>
      </c>
      <c r="E78" s="15" t="s">
        <v>23</v>
      </c>
      <c r="F78" s="15" t="s">
        <v>23</v>
      </c>
      <c r="G78" s="22" t="s">
        <v>12</v>
      </c>
      <c r="H78" s="22" t="s">
        <v>12</v>
      </c>
      <c r="I78" s="22" t="s">
        <v>12</v>
      </c>
      <c r="J78" s="22" t="s">
        <v>12</v>
      </c>
      <c r="K78" s="22" t="s">
        <v>12</v>
      </c>
      <c r="L78" s="22" t="s">
        <v>12</v>
      </c>
      <c r="M78" s="22" t="s">
        <v>12</v>
      </c>
    </row>
    <row r="79" spans="1:13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12" t="s">
        <v>36</v>
      </c>
      <c r="B80" s="28">
        <f t="shared" ref="B80:D82" si="33">B72/B76</f>
        <v>1.8819801506636376</v>
      </c>
      <c r="C80" s="28">
        <f t="shared" si="33"/>
        <v>1.8180352269908211</v>
      </c>
      <c r="D80" s="28">
        <f t="shared" si="33"/>
        <v>1.7668104541994418</v>
      </c>
      <c r="E80" s="22" t="s">
        <v>12</v>
      </c>
      <c r="F80" s="22" t="s">
        <v>12</v>
      </c>
      <c r="G80" s="28">
        <f t="shared" ref="G80:M80" si="34">G72/G76</f>
        <v>2.6598173515981736</v>
      </c>
      <c r="H80" s="28">
        <f t="shared" si="34"/>
        <v>1.855595667870036</v>
      </c>
      <c r="I80" s="28">
        <f t="shared" si="34"/>
        <v>1.7410468319559229</v>
      </c>
      <c r="J80" s="28">
        <f t="shared" si="34"/>
        <v>1.5813953488372092</v>
      </c>
      <c r="K80" s="28">
        <f t="shared" si="34"/>
        <v>1.8267045454545454</v>
      </c>
      <c r="L80" s="28">
        <f t="shared" si="34"/>
        <v>2.0202391904323829</v>
      </c>
      <c r="M80" s="28">
        <f t="shared" si="34"/>
        <v>2.0917050691244241</v>
      </c>
    </row>
    <row r="81" spans="1:13">
      <c r="A81" s="18" t="s">
        <v>16</v>
      </c>
      <c r="B81" s="29">
        <f t="shared" si="33"/>
        <v>1.887354917532071</v>
      </c>
      <c r="C81" s="29">
        <f t="shared" si="33"/>
        <v>1.8151968801107057</v>
      </c>
      <c r="D81" s="29">
        <f t="shared" si="33"/>
        <v>1.7724596877399539</v>
      </c>
      <c r="E81" s="22" t="s">
        <v>12</v>
      </c>
      <c r="F81" s="22" t="s">
        <v>12</v>
      </c>
      <c r="G81" s="22" t="s">
        <v>12</v>
      </c>
      <c r="H81" s="22" t="s">
        <v>12</v>
      </c>
      <c r="I81" s="22" t="s">
        <v>12</v>
      </c>
      <c r="J81" s="22" t="s">
        <v>12</v>
      </c>
      <c r="K81" s="22" t="s">
        <v>12</v>
      </c>
      <c r="L81" s="22" t="s">
        <v>12</v>
      </c>
      <c r="M81" s="22" t="s">
        <v>12</v>
      </c>
    </row>
    <row r="82" spans="1:13">
      <c r="A82" s="47" t="s">
        <v>17</v>
      </c>
      <c r="B82" s="48">
        <f t="shared" si="33"/>
        <v>1.6348314606741574</v>
      </c>
      <c r="C82" s="48">
        <f t="shared" si="33"/>
        <v>2.0176991150442478</v>
      </c>
      <c r="D82" s="49" t="s">
        <v>12</v>
      </c>
      <c r="E82" s="49" t="s">
        <v>12</v>
      </c>
      <c r="F82" s="49" t="s">
        <v>12</v>
      </c>
      <c r="G82" s="49" t="s">
        <v>12</v>
      </c>
      <c r="H82" s="49" t="s">
        <v>12</v>
      </c>
      <c r="I82" s="49" t="s">
        <v>12</v>
      </c>
      <c r="J82" s="49" t="s">
        <v>12</v>
      </c>
      <c r="K82" s="49" t="s">
        <v>12</v>
      </c>
      <c r="L82" s="49" t="s">
        <v>12</v>
      </c>
      <c r="M82" s="49" t="s">
        <v>12</v>
      </c>
    </row>
    <row r="84" spans="1:13">
      <c r="A84" s="64" t="s">
        <v>28</v>
      </c>
      <c r="B84" s="60">
        <v>2019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>
      <c r="A85" s="65"/>
      <c r="B85" s="50" t="s">
        <v>0</v>
      </c>
      <c r="C85" s="50" t="s">
        <v>1</v>
      </c>
      <c r="D85" s="50" t="s">
        <v>2</v>
      </c>
      <c r="E85" s="50" t="s">
        <v>3</v>
      </c>
      <c r="F85" s="50" t="s">
        <v>4</v>
      </c>
      <c r="G85" s="50" t="s">
        <v>5</v>
      </c>
      <c r="H85" s="50" t="s">
        <v>6</v>
      </c>
      <c r="I85" s="50" t="s">
        <v>7</v>
      </c>
      <c r="J85" s="50" t="s">
        <v>8</v>
      </c>
      <c r="K85" s="50" t="s">
        <v>9</v>
      </c>
      <c r="L85" s="50" t="s">
        <v>10</v>
      </c>
      <c r="M85" s="50" t="s">
        <v>11</v>
      </c>
    </row>
    <row r="87" spans="1:13">
      <c r="A87" s="12" t="s">
        <v>14</v>
      </c>
      <c r="B87" s="14">
        <f t="shared" ref="B87:M87" si="35">SUM(B88:B89)</f>
        <v>15164</v>
      </c>
      <c r="C87" s="14">
        <f t="shared" si="35"/>
        <v>14480</v>
      </c>
      <c r="D87" s="14">
        <f t="shared" si="35"/>
        <v>15551</v>
      </c>
      <c r="E87" s="14">
        <f t="shared" si="35"/>
        <v>13946</v>
      </c>
      <c r="F87" s="14">
        <f t="shared" si="35"/>
        <v>14144</v>
      </c>
      <c r="G87" s="14">
        <f t="shared" si="35"/>
        <v>14806</v>
      </c>
      <c r="H87" s="14">
        <f t="shared" si="35"/>
        <v>17992</v>
      </c>
      <c r="I87" s="14">
        <f t="shared" si="35"/>
        <v>13682</v>
      </c>
      <c r="J87" s="14">
        <f t="shared" si="35"/>
        <v>15305</v>
      </c>
      <c r="K87" s="14">
        <f t="shared" si="35"/>
        <v>14719</v>
      </c>
      <c r="L87" s="14">
        <f t="shared" si="35"/>
        <v>19033</v>
      </c>
      <c r="M87" s="14">
        <f t="shared" si="35"/>
        <v>15275</v>
      </c>
    </row>
    <row r="88" spans="1:13">
      <c r="A88" s="18" t="s">
        <v>16</v>
      </c>
      <c r="B88" s="21">
        <v>14723</v>
      </c>
      <c r="C88" s="20">
        <v>14165</v>
      </c>
      <c r="D88" s="20">
        <v>15066</v>
      </c>
      <c r="E88" s="20">
        <v>13470</v>
      </c>
      <c r="F88" s="20">
        <v>13752</v>
      </c>
      <c r="G88" s="20">
        <v>14450</v>
      </c>
      <c r="H88" s="20">
        <v>17557</v>
      </c>
      <c r="I88" s="20">
        <v>13440</v>
      </c>
      <c r="J88" s="20">
        <v>14913</v>
      </c>
      <c r="K88" s="20">
        <v>14367</v>
      </c>
      <c r="L88" s="20">
        <v>18641</v>
      </c>
      <c r="M88" s="20">
        <v>14954</v>
      </c>
    </row>
    <row r="89" spans="1:13">
      <c r="A89" s="18" t="s">
        <v>17</v>
      </c>
      <c r="B89" s="20">
        <v>441</v>
      </c>
      <c r="C89" s="20">
        <v>315</v>
      </c>
      <c r="D89" s="20">
        <v>485</v>
      </c>
      <c r="E89" s="20">
        <v>476</v>
      </c>
      <c r="F89" s="20">
        <v>392</v>
      </c>
      <c r="G89" s="20">
        <v>356</v>
      </c>
      <c r="H89" s="20">
        <v>435</v>
      </c>
      <c r="I89" s="20">
        <v>242</v>
      </c>
      <c r="J89" s="20">
        <v>392</v>
      </c>
      <c r="K89" s="20">
        <v>352</v>
      </c>
      <c r="L89" s="20">
        <v>392</v>
      </c>
      <c r="M89" s="20">
        <v>321</v>
      </c>
    </row>
    <row r="90" spans="1:13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>
      <c r="A91" s="25" t="s">
        <v>15</v>
      </c>
      <c r="B91" s="14">
        <f t="shared" ref="B91:M91" si="36">SUM(B92:B93)</f>
        <v>8371</v>
      </c>
      <c r="C91" s="14">
        <f t="shared" si="36"/>
        <v>7751</v>
      </c>
      <c r="D91" s="14">
        <f t="shared" si="36"/>
        <v>8883</v>
      </c>
      <c r="E91" s="14">
        <f t="shared" si="36"/>
        <v>7462</v>
      </c>
      <c r="F91" s="14">
        <f t="shared" si="36"/>
        <v>8142</v>
      </c>
      <c r="G91" s="14">
        <f t="shared" si="36"/>
        <v>8046</v>
      </c>
      <c r="H91" s="14">
        <f t="shared" si="36"/>
        <v>9783</v>
      </c>
      <c r="I91" s="14">
        <f t="shared" si="36"/>
        <v>7908</v>
      </c>
      <c r="J91" s="14">
        <f t="shared" si="36"/>
        <v>8886</v>
      </c>
      <c r="K91" s="14">
        <f t="shared" si="36"/>
        <v>8570</v>
      </c>
      <c r="L91" s="14">
        <f t="shared" si="36"/>
        <v>11596</v>
      </c>
      <c r="M91" s="14">
        <f t="shared" si="36"/>
        <v>9588</v>
      </c>
    </row>
    <row r="92" spans="1:13">
      <c r="A92" s="18" t="s">
        <v>16</v>
      </c>
      <c r="B92" s="21">
        <v>8063</v>
      </c>
      <c r="C92" s="21">
        <v>7579</v>
      </c>
      <c r="D92" s="21">
        <v>8647</v>
      </c>
      <c r="E92" s="21">
        <v>7195</v>
      </c>
      <c r="F92" s="21">
        <v>7919</v>
      </c>
      <c r="G92" s="21">
        <v>7827</v>
      </c>
      <c r="H92" s="21">
        <v>9480</v>
      </c>
      <c r="I92" s="21">
        <v>7748</v>
      </c>
      <c r="J92" s="21">
        <v>8656</v>
      </c>
      <c r="K92" s="21">
        <v>8361</v>
      </c>
      <c r="L92" s="21">
        <v>11372</v>
      </c>
      <c r="M92" s="21">
        <v>9410</v>
      </c>
    </row>
    <row r="93" spans="1:13">
      <c r="A93" s="18" t="s">
        <v>17</v>
      </c>
      <c r="B93" s="24">
        <v>308</v>
      </c>
      <c r="C93" s="24">
        <v>172</v>
      </c>
      <c r="D93" s="24">
        <v>236</v>
      </c>
      <c r="E93" s="24">
        <v>267</v>
      </c>
      <c r="F93" s="24">
        <v>223</v>
      </c>
      <c r="G93" s="24">
        <v>219</v>
      </c>
      <c r="H93" s="24">
        <v>303</v>
      </c>
      <c r="I93" s="24">
        <v>160</v>
      </c>
      <c r="J93" s="24">
        <v>230</v>
      </c>
      <c r="K93" s="24">
        <v>209</v>
      </c>
      <c r="L93" s="24">
        <v>224</v>
      </c>
      <c r="M93" s="24">
        <v>178</v>
      </c>
    </row>
    <row r="94" spans="1:13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>
      <c r="A95" s="12" t="s">
        <v>36</v>
      </c>
      <c r="B95" s="28">
        <f t="shared" ref="B95:M97" si="37">B87/B91</f>
        <v>1.8114920559072991</v>
      </c>
      <c r="C95" s="28">
        <f t="shared" si="37"/>
        <v>1.8681460456715262</v>
      </c>
      <c r="D95" s="28">
        <f t="shared" si="37"/>
        <v>1.7506473038387933</v>
      </c>
      <c r="E95" s="28">
        <f t="shared" si="37"/>
        <v>1.8689359421066738</v>
      </c>
      <c r="F95" s="28">
        <f t="shared" si="37"/>
        <v>1.7371653156472611</v>
      </c>
      <c r="G95" s="28">
        <f t="shared" si="37"/>
        <v>1.8401690280884913</v>
      </c>
      <c r="H95" s="28">
        <f t="shared" si="37"/>
        <v>1.8391086578759073</v>
      </c>
      <c r="I95" s="28">
        <f t="shared" si="37"/>
        <v>1.7301466868993425</v>
      </c>
      <c r="J95" s="28">
        <f t="shared" si="37"/>
        <v>1.7223722709880711</v>
      </c>
      <c r="K95" s="28">
        <f t="shared" si="37"/>
        <v>1.7175029171528589</v>
      </c>
      <c r="L95" s="28">
        <f t="shared" si="37"/>
        <v>1.6413418420144879</v>
      </c>
      <c r="M95" s="28">
        <f t="shared" si="37"/>
        <v>1.5931372549019607</v>
      </c>
    </row>
    <row r="96" spans="1:13">
      <c r="A96" s="18" t="s">
        <v>16</v>
      </c>
      <c r="B96" s="29">
        <f t="shared" si="37"/>
        <v>1.8259952871139775</v>
      </c>
      <c r="C96" s="29">
        <f t="shared" si="37"/>
        <v>1.8689800765272464</v>
      </c>
      <c r="D96" s="29">
        <f t="shared" si="37"/>
        <v>1.7423383832543078</v>
      </c>
      <c r="E96" s="29">
        <f t="shared" si="37"/>
        <v>1.8721334259902711</v>
      </c>
      <c r="F96" s="29">
        <f t="shared" si="37"/>
        <v>1.7365829018815506</v>
      </c>
      <c r="G96" s="29">
        <f t="shared" si="37"/>
        <v>1.8461735019803245</v>
      </c>
      <c r="H96" s="29">
        <f t="shared" si="37"/>
        <v>1.8520042194092827</v>
      </c>
      <c r="I96" s="29">
        <f t="shared" si="37"/>
        <v>1.7346411977284462</v>
      </c>
      <c r="J96" s="29">
        <f t="shared" si="37"/>
        <v>1.7228512014787432</v>
      </c>
      <c r="K96" s="29">
        <f t="shared" si="37"/>
        <v>1.7183351273771079</v>
      </c>
      <c r="L96" s="29">
        <f t="shared" si="37"/>
        <v>1.6392015476609216</v>
      </c>
      <c r="M96" s="29">
        <f t="shared" si="37"/>
        <v>1.5891604675876727</v>
      </c>
    </row>
    <row r="97" spans="1:13">
      <c r="A97" s="47" t="s">
        <v>17</v>
      </c>
      <c r="B97" s="48">
        <f t="shared" si="37"/>
        <v>1.4318181818181819</v>
      </c>
      <c r="C97" s="48">
        <f t="shared" si="37"/>
        <v>1.8313953488372092</v>
      </c>
      <c r="D97" s="48">
        <f t="shared" si="37"/>
        <v>2.0550847457627119</v>
      </c>
      <c r="E97" s="48">
        <f t="shared" si="37"/>
        <v>1.7827715355805243</v>
      </c>
      <c r="F97" s="48">
        <f t="shared" si="37"/>
        <v>1.757847533632287</v>
      </c>
      <c r="G97" s="48">
        <f t="shared" si="37"/>
        <v>1.6255707762557077</v>
      </c>
      <c r="H97" s="48">
        <f t="shared" si="37"/>
        <v>1.4356435643564356</v>
      </c>
      <c r="I97" s="48">
        <f t="shared" si="37"/>
        <v>1.5125</v>
      </c>
      <c r="J97" s="48">
        <f t="shared" si="37"/>
        <v>1.7043478260869565</v>
      </c>
      <c r="K97" s="48">
        <f t="shared" si="37"/>
        <v>1.6842105263157894</v>
      </c>
      <c r="L97" s="48">
        <f t="shared" si="37"/>
        <v>1.75</v>
      </c>
      <c r="M97" s="48">
        <f t="shared" si="37"/>
        <v>1.803370786516854</v>
      </c>
    </row>
    <row r="99" spans="1:13">
      <c r="A99" s="64" t="s">
        <v>28</v>
      </c>
      <c r="B99" s="60">
        <v>2018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>
      <c r="A100" s="65"/>
      <c r="B100" s="50" t="s">
        <v>0</v>
      </c>
      <c r="C100" s="50" t="s">
        <v>1</v>
      </c>
      <c r="D100" s="50" t="s">
        <v>2</v>
      </c>
      <c r="E100" s="50" t="s">
        <v>3</v>
      </c>
      <c r="F100" s="50" t="s">
        <v>4</v>
      </c>
      <c r="G100" s="50" t="s">
        <v>5</v>
      </c>
      <c r="H100" s="50" t="s">
        <v>6</v>
      </c>
      <c r="I100" s="50" t="s">
        <v>7</v>
      </c>
      <c r="J100" s="50" t="s">
        <v>8</v>
      </c>
      <c r="K100" s="50" t="s">
        <v>9</v>
      </c>
      <c r="L100" s="50" t="s">
        <v>10</v>
      </c>
      <c r="M100" s="50" t="s">
        <v>11</v>
      </c>
    </row>
    <row r="102" spans="1:13">
      <c r="A102" s="12" t="s">
        <v>14</v>
      </c>
      <c r="B102" s="13">
        <f>SUM(B103:B104)</f>
        <v>15202</v>
      </c>
      <c r="C102" s="14">
        <f t="shared" ref="C102:M102" si="38">SUM(C103:C104)</f>
        <v>15286</v>
      </c>
      <c r="D102" s="14">
        <f t="shared" si="38"/>
        <v>15281</v>
      </c>
      <c r="E102" s="14">
        <f t="shared" si="38"/>
        <v>13497</v>
      </c>
      <c r="F102" s="14">
        <f t="shared" si="38"/>
        <v>14479</v>
      </c>
      <c r="G102" s="14">
        <f t="shared" si="38"/>
        <v>12719</v>
      </c>
      <c r="H102" s="14">
        <f t="shared" si="38"/>
        <v>18196</v>
      </c>
      <c r="I102" s="14">
        <f t="shared" si="38"/>
        <v>14983</v>
      </c>
      <c r="J102" s="14">
        <f t="shared" si="38"/>
        <v>14901</v>
      </c>
      <c r="K102" s="14">
        <f t="shared" si="38"/>
        <v>17210</v>
      </c>
      <c r="L102" s="14">
        <f t="shared" si="38"/>
        <v>17924</v>
      </c>
      <c r="M102" s="14">
        <f t="shared" si="38"/>
        <v>15091</v>
      </c>
    </row>
    <row r="103" spans="1:13">
      <c r="A103" s="18" t="s">
        <v>16</v>
      </c>
      <c r="B103" s="19">
        <v>14945</v>
      </c>
      <c r="C103" s="20">
        <v>14979</v>
      </c>
      <c r="D103" s="20">
        <v>14916</v>
      </c>
      <c r="E103" s="20">
        <v>13214</v>
      </c>
      <c r="F103" s="20">
        <v>13615</v>
      </c>
      <c r="G103" s="20">
        <v>12122</v>
      </c>
      <c r="H103" s="20">
        <v>17796</v>
      </c>
      <c r="I103" s="20">
        <v>14781</v>
      </c>
      <c r="J103" s="20">
        <v>14713</v>
      </c>
      <c r="K103" s="20">
        <v>16836</v>
      </c>
      <c r="L103" s="20">
        <v>17288</v>
      </c>
      <c r="M103" s="20">
        <v>14776</v>
      </c>
    </row>
    <row r="104" spans="1:13">
      <c r="A104" s="18" t="s">
        <v>17</v>
      </c>
      <c r="B104" s="20">
        <v>257</v>
      </c>
      <c r="C104" s="20">
        <v>307</v>
      </c>
      <c r="D104" s="20">
        <v>365</v>
      </c>
      <c r="E104" s="20">
        <v>283</v>
      </c>
      <c r="F104" s="20">
        <v>864</v>
      </c>
      <c r="G104" s="20">
        <v>597</v>
      </c>
      <c r="H104" s="20">
        <v>400</v>
      </c>
      <c r="I104" s="20">
        <v>202</v>
      </c>
      <c r="J104" s="20">
        <v>188</v>
      </c>
      <c r="K104" s="20">
        <v>374</v>
      </c>
      <c r="L104" s="20">
        <v>636</v>
      </c>
      <c r="M104" s="20">
        <v>315</v>
      </c>
    </row>
    <row r="105" spans="1:1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>
      <c r="A106" s="25" t="s">
        <v>15</v>
      </c>
      <c r="B106" s="14">
        <f>SUM(B107:B108)</f>
        <v>7918</v>
      </c>
      <c r="C106" s="14">
        <f t="shared" ref="C106:M106" si="39">SUM(C107:C108)</f>
        <v>7635</v>
      </c>
      <c r="D106" s="14">
        <f t="shared" si="39"/>
        <v>8975</v>
      </c>
      <c r="E106" s="14">
        <f t="shared" si="39"/>
        <v>8051</v>
      </c>
      <c r="F106" s="14">
        <f t="shared" si="39"/>
        <v>8050</v>
      </c>
      <c r="G106" s="14">
        <f t="shared" si="39"/>
        <v>7529</v>
      </c>
      <c r="H106" s="14">
        <f t="shared" si="39"/>
        <v>10229</v>
      </c>
      <c r="I106" s="14">
        <f t="shared" si="39"/>
        <v>9237</v>
      </c>
      <c r="J106" s="14">
        <f t="shared" si="39"/>
        <v>8884</v>
      </c>
      <c r="K106" s="14">
        <f t="shared" si="39"/>
        <v>9305</v>
      </c>
      <c r="L106" s="14">
        <f t="shared" si="39"/>
        <v>10494</v>
      </c>
      <c r="M106" s="14">
        <f t="shared" si="39"/>
        <v>8351</v>
      </c>
    </row>
    <row r="107" spans="1:13">
      <c r="A107" s="18" t="s">
        <v>16</v>
      </c>
      <c r="B107" s="21">
        <v>7744</v>
      </c>
      <c r="C107" s="21">
        <v>7464</v>
      </c>
      <c r="D107" s="21">
        <v>8792</v>
      </c>
      <c r="E107" s="21">
        <v>7902</v>
      </c>
      <c r="F107" s="21">
        <v>7850</v>
      </c>
      <c r="G107" s="21">
        <v>7335</v>
      </c>
      <c r="H107" s="21">
        <v>10010</v>
      </c>
      <c r="I107" s="21">
        <v>9134</v>
      </c>
      <c r="J107" s="21">
        <v>8767</v>
      </c>
      <c r="K107" s="21">
        <v>9096</v>
      </c>
      <c r="L107" s="21">
        <v>10166</v>
      </c>
      <c r="M107" s="21">
        <v>8189</v>
      </c>
    </row>
    <row r="108" spans="1:13">
      <c r="A108" s="18" t="s">
        <v>17</v>
      </c>
      <c r="B108" s="24">
        <v>174</v>
      </c>
      <c r="C108" s="24">
        <v>171</v>
      </c>
      <c r="D108" s="24">
        <v>183</v>
      </c>
      <c r="E108" s="24">
        <v>149</v>
      </c>
      <c r="F108" s="24">
        <v>200</v>
      </c>
      <c r="G108" s="24">
        <v>194</v>
      </c>
      <c r="H108" s="24">
        <v>219</v>
      </c>
      <c r="I108" s="24">
        <v>103</v>
      </c>
      <c r="J108" s="24">
        <v>117</v>
      </c>
      <c r="K108" s="24">
        <v>209</v>
      </c>
      <c r="L108" s="24">
        <v>328</v>
      </c>
      <c r="M108" s="24">
        <v>162</v>
      </c>
    </row>
    <row r="109" spans="1:13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>
      <c r="A110" s="12" t="s">
        <v>36</v>
      </c>
      <c r="B110" s="28">
        <f>B102/B106</f>
        <v>1.9199292750694621</v>
      </c>
      <c r="C110" s="28">
        <f t="shared" ref="C110:M112" si="40">C102/C106</f>
        <v>2.0020956123117224</v>
      </c>
      <c r="D110" s="28">
        <f t="shared" si="40"/>
        <v>1.7026183844011142</v>
      </c>
      <c r="E110" s="28">
        <f t="shared" si="40"/>
        <v>1.6764377096012917</v>
      </c>
      <c r="F110" s="28">
        <f t="shared" si="40"/>
        <v>1.7986335403726708</v>
      </c>
      <c r="G110" s="28">
        <f t="shared" si="40"/>
        <v>1.68933457298446</v>
      </c>
      <c r="H110" s="28">
        <f t="shared" si="40"/>
        <v>1.7788640140776224</v>
      </c>
      <c r="I110" s="28">
        <f t="shared" si="40"/>
        <v>1.6220634405109884</v>
      </c>
      <c r="J110" s="28">
        <f t="shared" si="40"/>
        <v>1.6772850067537146</v>
      </c>
      <c r="K110" s="28">
        <f t="shared" si="40"/>
        <v>1.8495432563138097</v>
      </c>
      <c r="L110" s="28">
        <f t="shared" si="40"/>
        <v>1.7080236325519345</v>
      </c>
      <c r="M110" s="28">
        <f t="shared" si="40"/>
        <v>1.807088971380673</v>
      </c>
    </row>
    <row r="111" spans="1:13">
      <c r="A111" s="18" t="s">
        <v>16</v>
      </c>
      <c r="B111" s="29">
        <f t="shared" ref="B111" si="41">B103/B107</f>
        <v>1.9298811983471074</v>
      </c>
      <c r="C111" s="29">
        <f t="shared" si="40"/>
        <v>2.0068327974276525</v>
      </c>
      <c r="D111" s="29">
        <f t="shared" si="40"/>
        <v>1.6965423111919926</v>
      </c>
      <c r="E111" s="29">
        <f t="shared" si="40"/>
        <v>1.6722348772462667</v>
      </c>
      <c r="F111" s="29">
        <f t="shared" si="40"/>
        <v>1.7343949044585987</v>
      </c>
      <c r="G111" s="29">
        <f t="shared" si="40"/>
        <v>1.6526244035446489</v>
      </c>
      <c r="H111" s="29">
        <f t="shared" si="40"/>
        <v>1.7778221778221779</v>
      </c>
      <c r="I111" s="29">
        <f t="shared" si="40"/>
        <v>1.6182395445587914</v>
      </c>
      <c r="J111" s="29">
        <f t="shared" si="40"/>
        <v>1.6782251625413482</v>
      </c>
      <c r="K111" s="29">
        <f t="shared" si="40"/>
        <v>1.8509234828496042</v>
      </c>
      <c r="L111" s="29">
        <f t="shared" si="40"/>
        <v>1.7005705292150306</v>
      </c>
      <c r="M111" s="29">
        <f t="shared" si="40"/>
        <v>1.8043717181585053</v>
      </c>
    </row>
    <row r="112" spans="1:13">
      <c r="A112" s="47" t="s">
        <v>17</v>
      </c>
      <c r="B112" s="48">
        <f>B104/B108</f>
        <v>1.4770114942528736</v>
      </c>
      <c r="C112" s="48">
        <f t="shared" si="40"/>
        <v>1.7953216374269005</v>
      </c>
      <c r="D112" s="48">
        <f t="shared" si="40"/>
        <v>1.9945355191256831</v>
      </c>
      <c r="E112" s="48">
        <f t="shared" si="40"/>
        <v>1.8993288590604027</v>
      </c>
      <c r="F112" s="48">
        <f t="shared" si="40"/>
        <v>4.32</v>
      </c>
      <c r="G112" s="48">
        <f t="shared" si="40"/>
        <v>3.0773195876288661</v>
      </c>
      <c r="H112" s="48">
        <f t="shared" si="40"/>
        <v>1.8264840182648401</v>
      </c>
      <c r="I112" s="48">
        <f t="shared" si="40"/>
        <v>1.9611650485436893</v>
      </c>
      <c r="J112" s="48">
        <f t="shared" si="40"/>
        <v>1.6068376068376069</v>
      </c>
      <c r="K112" s="48">
        <f t="shared" si="40"/>
        <v>1.7894736842105263</v>
      </c>
      <c r="L112" s="48">
        <f t="shared" si="40"/>
        <v>1.9390243902439024</v>
      </c>
      <c r="M112" s="48">
        <f t="shared" si="40"/>
        <v>1.9444444444444444</v>
      </c>
    </row>
    <row r="113" spans="1:101" s="36" customFormat="1" ht="14.25">
      <c r="A113" s="34" t="s">
        <v>29</v>
      </c>
      <c r="B113" s="35"/>
      <c r="C113" s="35"/>
      <c r="D113" s="35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</row>
    <row r="114" spans="1:101" s="36" customFormat="1" ht="14.25">
      <c r="A114" s="37" t="s">
        <v>33</v>
      </c>
      <c r="B114" s="35"/>
      <c r="C114" s="35"/>
      <c r="D114" s="35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</row>
    <row r="115" spans="1:101" s="36" customFormat="1" ht="14.25">
      <c r="A115" s="37" t="s">
        <v>13</v>
      </c>
      <c r="B115" s="35"/>
      <c r="C115" s="35"/>
      <c r="D115" s="35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</row>
    <row r="116" spans="1:101" s="36" customFormat="1" ht="14.25">
      <c r="A116" s="37" t="s">
        <v>35</v>
      </c>
      <c r="B116" s="35"/>
      <c r="C116" s="35"/>
      <c r="D116" s="35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</row>
    <row r="117" spans="1:101" s="36" customFormat="1" ht="14.25">
      <c r="A117" s="37" t="s">
        <v>22</v>
      </c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</row>
    <row r="118" spans="1:101" s="36" customFormat="1" ht="14.25">
      <c r="A118" s="38" t="s">
        <v>18</v>
      </c>
      <c r="B118" s="39"/>
      <c r="C118" s="39"/>
      <c r="D118" s="39"/>
      <c r="E118" s="39"/>
      <c r="F118" s="39"/>
    </row>
    <row r="119" spans="1:101" s="36" customFormat="1" ht="14.25">
      <c r="A119" s="37" t="s">
        <v>24</v>
      </c>
    </row>
    <row r="120" spans="1:101" s="36" customFormat="1" ht="14.25">
      <c r="A120" s="38" t="s">
        <v>31</v>
      </c>
    </row>
    <row r="121" spans="1:101" s="36" customFormat="1" ht="14.25">
      <c r="A121" s="38" t="s">
        <v>30</v>
      </c>
    </row>
    <row r="122" spans="1:101" s="36" customFormat="1" ht="14.25">
      <c r="A122" s="37" t="s">
        <v>19</v>
      </c>
    </row>
    <row r="123" spans="1:101" s="36" customFormat="1" ht="14.25">
      <c r="A123" s="40" t="s">
        <v>32</v>
      </c>
    </row>
    <row r="124" spans="1:101" s="36" customFormat="1" ht="14.25">
      <c r="A124" s="38" t="s">
        <v>20</v>
      </c>
    </row>
    <row r="125" spans="1:101" s="36" customFormat="1" ht="14.25">
      <c r="A125" s="41" t="s">
        <v>38</v>
      </c>
    </row>
  </sheetData>
  <mergeCells count="14">
    <mergeCell ref="A9:A10"/>
    <mergeCell ref="B9:M9"/>
    <mergeCell ref="A69:A70"/>
    <mergeCell ref="B69:M69"/>
    <mergeCell ref="A84:A85"/>
    <mergeCell ref="B84:M84"/>
    <mergeCell ref="A99:A100"/>
    <mergeCell ref="B99:M99"/>
    <mergeCell ref="A24:A25"/>
    <mergeCell ref="B24:M24"/>
    <mergeCell ref="A39:A40"/>
    <mergeCell ref="B39:M39"/>
    <mergeCell ref="A54:A55"/>
    <mergeCell ref="B54:M54"/>
  </mergeCells>
  <pageMargins left="0.7" right="0.7" top="0.75" bottom="0.75" header="0.3" footer="0.3"/>
  <pageSetup orientation="portrait" r:id="rId1"/>
  <ignoredErrors>
    <ignoredError sqref="M20:M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2023-07-27T15:22:06Z</dcterms:created>
  <dcterms:modified xsi:type="dcterms:W3CDTF">2025-03-18T12:49:00Z</dcterms:modified>
</cp:coreProperties>
</file>