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Préstamos" sheetId="1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1" l="1"/>
  <c r="D17" i="11" s="1"/>
  <c r="B17" i="11"/>
  <c r="D16" i="11"/>
  <c r="D15" i="11"/>
  <c r="D14" i="11"/>
  <c r="D13" i="11"/>
  <c r="D12" i="11"/>
  <c r="D11" i="11"/>
  <c r="D10" i="11"/>
  <c r="D9" i="11"/>
</calcChain>
</file>

<file path=xl/sharedStrings.xml><?xml version="1.0" encoding="utf-8"?>
<sst xmlns="http://schemas.openxmlformats.org/spreadsheetml/2006/main" count="16" uniqueCount="16">
  <si>
    <t>Total</t>
  </si>
  <si>
    <t>Fuente: elaboración propia en base a datos del BCRA</t>
  </si>
  <si>
    <t>PRÉSTAMOS POR ACTIVIDAD EN ENTRE RÍOS (EN MILES DE PESOS )</t>
  </si>
  <si>
    <t>Tipo de Préstamos</t>
  </si>
  <si>
    <t>Variación interanual</t>
  </si>
  <si>
    <t>Personas físicas en relación de dependencia laboral</t>
  </si>
  <si>
    <t>Producción primaria</t>
  </si>
  <si>
    <t>Industria manufacturera</t>
  </si>
  <si>
    <t>Electricidad, gas y agua</t>
  </si>
  <si>
    <t>Construcción</t>
  </si>
  <si>
    <t xml:space="preserve">Comercio al por mayor y al por menor (1) </t>
  </si>
  <si>
    <t>Servicios</t>
  </si>
  <si>
    <t>No identificada</t>
  </si>
  <si>
    <t>(1) reparación de vehículos automotores, motocicletas, efectos personales y enseres domésticos</t>
  </si>
  <si>
    <t>Saldo al
30-09-2023</t>
  </si>
  <si>
    <t>Saldo al
30-09-2024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</si>
</sst>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0"/>
      <name val="Arial"/>
      <family val="2"/>
    </font>
    <font>
      <sz val="10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left" vertical="top"/>
    </xf>
    <xf numFmtId="0" fontId="0" fillId="2" borderId="0" xfId="0" applyFill="1"/>
    <xf numFmtId="0" fontId="7" fillId="2" borderId="0" xfId="0" applyFont="1" applyFill="1"/>
    <xf numFmtId="3" fontId="5" fillId="2" borderId="0" xfId="0" applyNumberFormat="1" applyFont="1" applyFill="1" applyBorder="1" applyAlignment="1">
      <alignment horizontal="center" wrapText="1"/>
    </xf>
    <xf numFmtId="17" fontId="7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/>
    <xf numFmtId="10" fontId="5" fillId="2" borderId="0" xfId="1" applyNumberFormat="1" applyFont="1" applyFill="1" applyAlignment="1">
      <alignment horizontal="center"/>
    </xf>
    <xf numFmtId="3" fontId="5" fillId="2" borderId="0" xfId="0" applyNumberFormat="1" applyFont="1" applyFill="1" applyBorder="1" applyAlignment="1">
      <alignment horizontal="right" wrapText="1"/>
    </xf>
    <xf numFmtId="3" fontId="9" fillId="0" borderId="0" xfId="0" applyNumberFormat="1" applyFont="1"/>
    <xf numFmtId="0" fontId="1" fillId="0" borderId="0" xfId="0" applyFont="1" applyAlignment="1">
      <alignment horizontal="center"/>
    </xf>
  </cellXfs>
  <cellStyles count="5">
    <cellStyle name="Euro" xfId="4"/>
    <cellStyle name="Normal" xfId="0" builtinId="0"/>
    <cellStyle name="Normal 10" xfId="2"/>
    <cellStyle name="Porcentaje 2" xfId="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  Préstamos   </a:t>
            </a:r>
          </a:p>
        </c:rich>
      </c:tx>
      <c:layout>
        <c:manualLayout>
          <c:xMode val="edge"/>
          <c:yMode val="edge"/>
          <c:x val="0.78987303185151692"/>
          <c:y val="2.3346709760453489E-2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7.399347116430903E-2"/>
          <c:y val="8.5577581490838231E-2"/>
          <c:w val="0.90642002176278558"/>
          <c:h val="0.69524448788163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Préstamos!$B$8</c:f>
              <c:strCache>
                <c:ptCount val="1"/>
                <c:pt idx="0">
                  <c:v>Saldo al
30-09-2023</c:v>
                </c:pt>
              </c:strCache>
            </c:strRef>
          </c:tx>
          <c:spPr>
            <a:solidFill>
              <a:srgbClr val="00687F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155966630395358E-2"/>
                  <c:y val="7.30593607305936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F3-4F4A-A35C-8E33F669BD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5255712731229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F3-4F4A-A35C-8E33F669BD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2542618788538297E-3"/>
                  <c:y val="1.15273775216137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F3-4F4A-A35C-8E33F669BD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Préstamos!$A$9:$A$16</c:f>
              <c:strCache>
                <c:ptCount val="8"/>
                <c:pt idx="0">
                  <c:v>Personas físicas en relación de dependencia laboral</c:v>
                </c:pt>
                <c:pt idx="1">
                  <c:v>Producción primaria</c:v>
                </c:pt>
                <c:pt idx="2">
                  <c:v>Industria manufacturera</c:v>
                </c:pt>
                <c:pt idx="3">
                  <c:v>Electricidad, gas y agua</c:v>
                </c:pt>
                <c:pt idx="4">
                  <c:v>Construcción</c:v>
                </c:pt>
                <c:pt idx="5">
                  <c:v>Comercio al por mayor y al por menor (1) </c:v>
                </c:pt>
                <c:pt idx="6">
                  <c:v>Servicios</c:v>
                </c:pt>
                <c:pt idx="7">
                  <c:v>No identificada</c:v>
                </c:pt>
              </c:strCache>
            </c:strRef>
          </c:cat>
          <c:val>
            <c:numRef>
              <c:f>Préstamos!$B$9:$B$16</c:f>
              <c:numCache>
                <c:formatCode>#,##0</c:formatCode>
                <c:ptCount val="8"/>
                <c:pt idx="0">
                  <c:v>56023584</c:v>
                </c:pt>
                <c:pt idx="1">
                  <c:v>59107522</c:v>
                </c:pt>
                <c:pt idx="2">
                  <c:v>38618589</c:v>
                </c:pt>
                <c:pt idx="3">
                  <c:v>247565</c:v>
                </c:pt>
                <c:pt idx="4">
                  <c:v>5452520</c:v>
                </c:pt>
                <c:pt idx="5">
                  <c:v>36870948</c:v>
                </c:pt>
                <c:pt idx="6">
                  <c:v>26816781</c:v>
                </c:pt>
                <c:pt idx="7">
                  <c:v>3100476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7F3-4F4A-A35C-8E33F669BD1E}"/>
            </c:ext>
          </c:extLst>
        </c:ser>
        <c:ser>
          <c:idx val="1"/>
          <c:order val="1"/>
          <c:tx>
            <c:strRef>
              <c:f>Préstamos!$C$8</c:f>
              <c:strCache>
                <c:ptCount val="1"/>
                <c:pt idx="0">
                  <c:v>Saldo al
30-09-2024</c:v>
                </c:pt>
              </c:strCache>
            </c:strRef>
          </c:tx>
          <c:spPr>
            <a:solidFill>
              <a:srgbClr val="2A8EC1"/>
            </a:solidFill>
            <a:ln>
              <a:noFill/>
            </a:ln>
          </c:spPr>
          <c:invertIfNegative val="0"/>
          <c:dLbls>
            <c:dLbl>
              <c:idx val="6"/>
              <c:layout>
                <c:manualLayout>
                  <c:x val="5.8034095030830646E-3"/>
                  <c:y val="-2.6897214217098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7F3-4F4A-A35C-8E33F669BD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5890213073311666E-2"/>
                  <c:y val="-7.3461891643709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7F3-4F4A-A35C-8E33F669BD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Préstamos!$A$9:$A$16</c:f>
              <c:strCache>
                <c:ptCount val="8"/>
                <c:pt idx="0">
                  <c:v>Personas físicas en relación de dependencia laboral</c:v>
                </c:pt>
                <c:pt idx="1">
                  <c:v>Producción primaria</c:v>
                </c:pt>
                <c:pt idx="2">
                  <c:v>Industria manufacturera</c:v>
                </c:pt>
                <c:pt idx="3">
                  <c:v>Electricidad, gas y agua</c:v>
                </c:pt>
                <c:pt idx="4">
                  <c:v>Construcción</c:v>
                </c:pt>
                <c:pt idx="5">
                  <c:v>Comercio al por mayor y al por menor (1) </c:v>
                </c:pt>
                <c:pt idx="6">
                  <c:v>Servicios</c:v>
                </c:pt>
                <c:pt idx="7">
                  <c:v>No identificada</c:v>
                </c:pt>
              </c:strCache>
            </c:strRef>
          </c:cat>
          <c:val>
            <c:numRef>
              <c:f>Préstamos!$C$9:$C$16</c:f>
              <c:numCache>
                <c:formatCode>#,##0</c:formatCode>
                <c:ptCount val="8"/>
                <c:pt idx="0">
                  <c:v>185344196</c:v>
                </c:pt>
                <c:pt idx="1">
                  <c:v>196178718</c:v>
                </c:pt>
                <c:pt idx="2">
                  <c:v>115811255</c:v>
                </c:pt>
                <c:pt idx="3">
                  <c:v>1046128</c:v>
                </c:pt>
                <c:pt idx="4">
                  <c:v>20357453</c:v>
                </c:pt>
                <c:pt idx="5">
                  <c:v>133034210</c:v>
                </c:pt>
                <c:pt idx="6">
                  <c:v>207113080</c:v>
                </c:pt>
                <c:pt idx="7">
                  <c:v>12458399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7F3-4F4A-A35C-8E33F669B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axId val="405790000"/>
        <c:axId val="405791568"/>
      </c:barChart>
      <c:catAx>
        <c:axId val="40579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05791568"/>
        <c:crosses val="autoZero"/>
        <c:auto val="1"/>
        <c:lblAlgn val="ctr"/>
        <c:lblOffset val="100"/>
        <c:noMultiLvlLbl val="0"/>
      </c:catAx>
      <c:valAx>
        <c:axId val="4057915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05790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17368766404199"/>
          <c:y val="0.14010904374658087"/>
          <c:w val="8.9296968973136284E-2"/>
          <c:h val="0.19890645900667378"/>
        </c:manualLayout>
      </c:layout>
      <c:overlay val="0"/>
      <c:spPr>
        <a:noFill/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venirNext LT Pro Regular"/>
              <a:ea typeface="AvenirNext LT Pro Regular"/>
              <a:cs typeface="AvenirNext LT Pro Regular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</xdr:row>
      <xdr:rowOff>76201</xdr:rowOff>
    </xdr:from>
    <xdr:to>
      <xdr:col>17</xdr:col>
      <xdr:colOff>666750</xdr:colOff>
      <xdr:row>23</xdr:row>
      <xdr:rowOff>152401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114300</xdr:rowOff>
    </xdr:from>
    <xdr:to>
      <xdr:col>0</xdr:col>
      <xdr:colOff>2695575</xdr:colOff>
      <xdr:row>4</xdr:row>
      <xdr:rowOff>50385</xdr:rowOff>
    </xdr:to>
    <xdr:pic>
      <xdr:nvPicPr>
        <xdr:cNvPr id="4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300"/>
          <a:ext cx="2552700" cy="698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nuevo LOGO DEC"/>
      <sheetName val="Justificacion prestamos"/>
    </sheetNames>
    <sheetDataSet>
      <sheetData sheetId="0"/>
      <sheetData sheetId="1"/>
      <sheetData sheetId="2"/>
      <sheetData sheetId="3">
        <row r="8">
          <cell r="B8" t="str">
            <v>Saldo al
30-09-2023</v>
          </cell>
          <cell r="C8" t="str">
            <v>Saldo al
30-09-2024</v>
          </cell>
        </row>
        <row r="9">
          <cell r="A9" t="str">
            <v>Personas físicas en relación de dependencia laboral</v>
          </cell>
          <cell r="B9">
            <v>56023584</v>
          </cell>
          <cell r="C9">
            <v>185344196</v>
          </cell>
        </row>
        <row r="10">
          <cell r="A10" t="str">
            <v>Producción primaria</v>
          </cell>
          <cell r="B10">
            <v>59107522</v>
          </cell>
          <cell r="C10">
            <v>196178718</v>
          </cell>
        </row>
        <row r="11">
          <cell r="A11" t="str">
            <v>Industria manufacturera</v>
          </cell>
          <cell r="B11">
            <v>38618589</v>
          </cell>
          <cell r="C11">
            <v>115811255</v>
          </cell>
        </row>
        <row r="12">
          <cell r="A12" t="str">
            <v>Electricidad, gas y agua</v>
          </cell>
          <cell r="B12">
            <v>247565</v>
          </cell>
          <cell r="C12">
            <v>1046128</v>
          </cell>
        </row>
        <row r="13">
          <cell r="A13" t="str">
            <v>Construcción</v>
          </cell>
          <cell r="B13">
            <v>5452520</v>
          </cell>
          <cell r="C13">
            <v>20357453</v>
          </cell>
        </row>
        <row r="14">
          <cell r="A14" t="str">
            <v xml:space="preserve">Comercio al por mayor y al por menor (1) </v>
          </cell>
          <cell r="B14">
            <v>36870948</v>
          </cell>
          <cell r="C14">
            <v>133034210</v>
          </cell>
        </row>
        <row r="15">
          <cell r="A15" t="str">
            <v>Servicios</v>
          </cell>
          <cell r="B15">
            <v>26816781</v>
          </cell>
          <cell r="C15">
            <v>207113080</v>
          </cell>
        </row>
        <row r="16">
          <cell r="A16" t="str">
            <v>No identificada</v>
          </cell>
          <cell r="B16">
            <v>3100476</v>
          </cell>
          <cell r="C16">
            <v>12458399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4"/>
  <sheetViews>
    <sheetView tabSelected="1" workbookViewId="0">
      <selection activeCell="A28" sqref="A28"/>
    </sheetView>
  </sheetViews>
  <sheetFormatPr baseColWidth="10" defaultRowHeight="15"/>
  <cols>
    <col min="1" max="1" width="49.28515625" style="6" customWidth="1"/>
    <col min="2" max="2" width="21.28515625" style="6" customWidth="1"/>
    <col min="3" max="4" width="25.7109375" style="6" customWidth="1"/>
    <col min="5" max="16384" width="11.42578125" style="6"/>
  </cols>
  <sheetData>
    <row r="6" spans="1:17">
      <c r="A6" s="14" t="s">
        <v>2</v>
      </c>
      <c r="B6" s="14"/>
      <c r="C6" s="14"/>
      <c r="D6" s="1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2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25.5">
      <c r="A8" s="3" t="s">
        <v>3</v>
      </c>
      <c r="B8" s="4" t="s">
        <v>14</v>
      </c>
      <c r="C8" s="4" t="s">
        <v>15</v>
      </c>
      <c r="D8" s="4" t="s">
        <v>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"/>
      <c r="Q8" s="1"/>
    </row>
    <row r="9" spans="1:17">
      <c r="A9" s="5" t="s">
        <v>5</v>
      </c>
      <c r="B9" s="12">
        <v>56023584</v>
      </c>
      <c r="C9" s="12">
        <v>185344196</v>
      </c>
      <c r="D9" s="11">
        <f>(C9-B9)/B9</f>
        <v>2.3083245084784294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5" t="s">
        <v>6</v>
      </c>
      <c r="B10" s="12">
        <v>59107522</v>
      </c>
      <c r="C10" s="12">
        <v>196178718</v>
      </c>
      <c r="D10" s="11">
        <f>(C10-B10)/B10</f>
        <v>2.3190144225636797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A11" s="5" t="s">
        <v>7</v>
      </c>
      <c r="B11" s="13">
        <v>38618589</v>
      </c>
      <c r="C11" s="12">
        <v>115811255</v>
      </c>
      <c r="D11" s="11">
        <f t="shared" ref="D11:D16" si="0">(C11-B11)/B11</f>
        <v>1.9988473944503773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5" t="s">
        <v>8</v>
      </c>
      <c r="B12" s="12">
        <v>247565</v>
      </c>
      <c r="C12" s="12">
        <v>1046128</v>
      </c>
      <c r="D12" s="11">
        <f t="shared" si="0"/>
        <v>3.2256700260537636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5" t="s">
        <v>9</v>
      </c>
      <c r="B13" s="12">
        <v>5452520</v>
      </c>
      <c r="C13" s="12">
        <v>20357453</v>
      </c>
      <c r="D13" s="11">
        <f t="shared" si="0"/>
        <v>2.7335861216465047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5" t="s">
        <v>10</v>
      </c>
      <c r="B14" s="12">
        <v>36870948</v>
      </c>
      <c r="C14" s="12">
        <v>133034210</v>
      </c>
      <c r="D14" s="11">
        <f t="shared" si="0"/>
        <v>2.6081038654064441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 s="5" t="s">
        <v>11</v>
      </c>
      <c r="B15" s="12">
        <v>26816781</v>
      </c>
      <c r="C15" s="12">
        <v>207113080</v>
      </c>
      <c r="D15" s="11">
        <f t="shared" si="0"/>
        <v>6.7232640263572279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5" t="s">
        <v>12</v>
      </c>
      <c r="B16" s="12">
        <v>3100476</v>
      </c>
      <c r="C16" s="12">
        <v>12458399</v>
      </c>
      <c r="D16" s="11">
        <f t="shared" si="0"/>
        <v>3.0182213956824695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5" t="s">
        <v>0</v>
      </c>
      <c r="B17" s="12">
        <f>+SUM(B9:B16)</f>
        <v>226237985</v>
      </c>
      <c r="C17" s="12">
        <f>+SUM(C9:C16)</f>
        <v>871343439</v>
      </c>
      <c r="D17" s="11">
        <f>(C17-B17)/B17</f>
        <v>2.8514462502837445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1"/>
      <c r="B18" s="1"/>
      <c r="C1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7" t="s">
        <v>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7" t="s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8"/>
      <c r="C33" s="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5"/>
      <c r="B34" s="8"/>
      <c r="C34" s="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1">
    <mergeCell ref="A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Préstamos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2025-01-07T12:15:14Z</dcterms:modified>
</cp:coreProperties>
</file>