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COMEDORES\"/>
    </mc:Choice>
  </mc:AlternateContent>
  <bookViews>
    <workbookView xWindow="0" yWindow="0" windowWidth="28800" windowHeight="1183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9" i="1" l="1"/>
  <c r="M29" i="1"/>
  <c r="J29" i="1"/>
  <c r="G29" i="1"/>
  <c r="C29" i="1"/>
  <c r="B29" i="1"/>
  <c r="P28" i="1"/>
  <c r="M28" i="1"/>
  <c r="J28" i="1"/>
  <c r="G28" i="1"/>
  <c r="D28" i="1"/>
  <c r="P27" i="1"/>
  <c r="M27" i="1"/>
  <c r="J27" i="1"/>
  <c r="G27" i="1"/>
  <c r="D27" i="1"/>
  <c r="P26" i="1"/>
  <c r="M26" i="1"/>
  <c r="J26" i="1"/>
  <c r="G26" i="1"/>
  <c r="D26" i="1"/>
  <c r="P25" i="1"/>
  <c r="M25" i="1"/>
  <c r="J25" i="1"/>
  <c r="G25" i="1"/>
  <c r="D25" i="1"/>
  <c r="P24" i="1"/>
  <c r="M24" i="1"/>
  <c r="J24" i="1"/>
  <c r="G24" i="1"/>
  <c r="D24" i="1"/>
  <c r="P23" i="1"/>
  <c r="M23" i="1"/>
  <c r="J23" i="1"/>
  <c r="G23" i="1"/>
  <c r="D23" i="1"/>
  <c r="P22" i="1"/>
  <c r="M22" i="1"/>
  <c r="J22" i="1"/>
  <c r="G22" i="1"/>
  <c r="D22" i="1"/>
  <c r="P21" i="1"/>
  <c r="M21" i="1"/>
  <c r="J21" i="1"/>
  <c r="G21" i="1"/>
  <c r="D21" i="1"/>
  <c r="P20" i="1"/>
  <c r="M20" i="1"/>
  <c r="J20" i="1"/>
  <c r="G20" i="1"/>
  <c r="D20" i="1"/>
  <c r="P19" i="1"/>
  <c r="M19" i="1"/>
  <c r="J19" i="1"/>
  <c r="G19" i="1"/>
  <c r="D19" i="1"/>
  <c r="P18" i="1"/>
  <c r="M18" i="1"/>
  <c r="J18" i="1"/>
  <c r="G18" i="1"/>
  <c r="D18" i="1"/>
  <c r="P17" i="1"/>
  <c r="M17" i="1"/>
  <c r="J17" i="1"/>
  <c r="G17" i="1"/>
  <c r="D17" i="1"/>
  <c r="P16" i="1"/>
  <c r="M16" i="1"/>
  <c r="J16" i="1"/>
  <c r="G16" i="1"/>
  <c r="D16" i="1"/>
  <c r="P15" i="1"/>
  <c r="M15" i="1"/>
  <c r="J15" i="1"/>
  <c r="G15" i="1"/>
  <c r="D15" i="1"/>
  <c r="P14" i="1"/>
  <c r="M14" i="1"/>
  <c r="J14" i="1"/>
  <c r="G14" i="1"/>
  <c r="D14" i="1"/>
  <c r="P13" i="1"/>
  <c r="M13" i="1"/>
  <c r="J13" i="1"/>
  <c r="G13" i="1"/>
  <c r="D13" i="1"/>
  <c r="P12" i="1"/>
  <c r="M12" i="1"/>
  <c r="J12" i="1"/>
  <c r="G12" i="1"/>
  <c r="D12" i="1"/>
  <c r="D29" i="1" l="1"/>
</calcChain>
</file>

<file path=xl/sharedStrings.xml><?xml version="1.0" encoding="utf-8"?>
<sst xmlns="http://schemas.openxmlformats.org/spreadsheetml/2006/main" count="39" uniqueCount="27">
  <si>
    <t>Entre Ríos. Cantidad de comedores escolares, asistentes y raciones por Departamento. Período 2019-2023.</t>
  </si>
  <si>
    <t>Departamento</t>
  </si>
  <si>
    <t>Comedores</t>
  </si>
  <si>
    <t>Asistentes</t>
  </si>
  <si>
    <t>Raciones</t>
  </si>
  <si>
    <t xml:space="preserve">Colon                                         </t>
  </si>
  <si>
    <t xml:space="preserve">Concordia                                        </t>
  </si>
  <si>
    <t xml:space="preserve">Diamante                                         </t>
  </si>
  <si>
    <t xml:space="preserve">Federación                                      </t>
  </si>
  <si>
    <t xml:space="preserve">Federal                                           </t>
  </si>
  <si>
    <t xml:space="preserve">Feliciano                                         </t>
  </si>
  <si>
    <t xml:space="preserve">Gualeguay                                       </t>
  </si>
  <si>
    <t xml:space="preserve">Gualeguaychú                                      </t>
  </si>
  <si>
    <t xml:space="preserve">Islas del Ibicuy                                </t>
  </si>
  <si>
    <t xml:space="preserve">La Paz                                           </t>
  </si>
  <si>
    <t xml:space="preserve">Nogoyá                                           </t>
  </si>
  <si>
    <t xml:space="preserve">Paraná                                           </t>
  </si>
  <si>
    <t xml:space="preserve">San Salvador                                      </t>
  </si>
  <si>
    <t xml:space="preserve">Tala                                            </t>
  </si>
  <si>
    <t xml:space="preserve">Uruguay                                         </t>
  </si>
  <si>
    <t xml:space="preserve">Victoria                                        </t>
  </si>
  <si>
    <t xml:space="preserve">Villaguay                                      </t>
  </si>
  <si>
    <t>TOTAL</t>
  </si>
  <si>
    <t>Notas y fórmulas</t>
  </si>
  <si>
    <t>Fórmula de racionamiento = asistentes*20*12</t>
  </si>
  <si>
    <t>Fuente: MINISTERIO DE DESARROLLO HUMANO- Dirección de Comedores. Elaboración DGEyC</t>
  </si>
  <si>
    <t>Comedores escolares :Programa que  abarca las unidades educativas de nivel primario, secundario, educación especial y educación de jóvenes y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</si>
</sst>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scheme val="minor"/>
    </font>
    <font>
      <b/>
      <sz val="15.35"/>
      <color indexed="8"/>
      <name val="Times New Roman"/>
      <family val="1"/>
    </font>
    <font>
      <sz val="12"/>
      <color indexed="8"/>
      <name val="AvenirNext LT Pro Cn"/>
      <family val="2"/>
    </font>
    <font>
      <sz val="10"/>
      <color indexed="8"/>
      <name val="AvenirNext LT Pro Cn"/>
      <family val="2"/>
    </font>
    <font>
      <b/>
      <sz val="10"/>
      <color indexed="8"/>
      <name val="AvenirNext LT Pro Regular"/>
      <family val="2"/>
    </font>
    <font>
      <b/>
      <sz val="10"/>
      <color indexed="8"/>
      <name val="MS Sans Serif"/>
      <family val="2"/>
    </font>
    <font>
      <b/>
      <sz val="8"/>
      <color indexed="8"/>
      <name val="AvenirNext LT Pro Regular"/>
      <family val="2"/>
    </font>
    <font>
      <b/>
      <sz val="8"/>
      <color indexed="8"/>
      <name val="MS Sans Serif"/>
      <family val="2"/>
    </font>
    <font>
      <sz val="8"/>
      <color indexed="8"/>
      <name val="AvenirNext LT Pro Regular"/>
      <family val="2"/>
    </font>
    <font>
      <sz val="8"/>
      <color indexed="8"/>
      <name val="MS Sans Serif"/>
    </font>
    <font>
      <sz val="10"/>
      <color indexed="8"/>
      <name val="Times New Roman"/>
      <family val="1"/>
    </font>
    <font>
      <b/>
      <sz val="11"/>
      <color indexed="8"/>
      <name val="AvenirNext LT Pro Cn"/>
    </font>
    <font>
      <b/>
      <sz val="9"/>
      <color indexed="8"/>
      <name val="AvenirNext LT Pro Regular"/>
      <family val="2"/>
    </font>
    <font>
      <sz val="9"/>
      <color theme="1"/>
      <name val="Calibri"/>
      <family val="2"/>
      <scheme val="minor"/>
    </font>
    <font>
      <b/>
      <sz val="9"/>
      <name val="AvenirNext LT Pro Regular"/>
      <family val="2"/>
    </font>
    <font>
      <sz val="9"/>
      <color indexed="8"/>
      <name val="AvenirNext LT Pro Regular"/>
      <family val="2"/>
    </font>
    <font>
      <b/>
      <sz val="9"/>
      <color indexed="8"/>
      <name val="MS Sans Serif"/>
    </font>
    <font>
      <b/>
      <sz val="9"/>
      <color indexed="8"/>
      <name val="MS Sans Serif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NumberFormat="1" applyFont="1" applyBorder="1" applyAlignment="1">
      <alignment horizontal="center"/>
    </xf>
    <xf numFmtId="0" fontId="5" fillId="0" borderId="0" xfId="0" applyFont="1"/>
    <xf numFmtId="0" fontId="4" fillId="0" borderId="2" xfId="0" applyNumberFormat="1" applyFont="1" applyBorder="1" applyAlignment="1">
      <alignment horizontal="left"/>
    </xf>
    <xf numFmtId="3" fontId="4" fillId="0" borderId="0" xfId="0" applyNumberFormat="1" applyFont="1" applyBorder="1"/>
    <xf numFmtId="0" fontId="6" fillId="0" borderId="2" xfId="0" applyNumberFormat="1" applyFont="1" applyBorder="1" applyAlignment="1">
      <alignment horizontal="left"/>
    </xf>
    <xf numFmtId="3" fontId="6" fillId="0" borderId="0" xfId="0" applyNumberFormat="1" applyFont="1" applyBorder="1"/>
    <xf numFmtId="0" fontId="7" fillId="0" borderId="0" xfId="0" applyFont="1"/>
    <xf numFmtId="0" fontId="6" fillId="0" borderId="0" xfId="0" applyNumberFormat="1" applyFont="1" applyFill="1" applyBorder="1"/>
    <xf numFmtId="0" fontId="8" fillId="0" borderId="0" xfId="0" applyFont="1"/>
    <xf numFmtId="0" fontId="6" fillId="0" borderId="0" xfId="0" applyNumberFormat="1" applyFont="1" applyAlignment="1">
      <alignment horizontal="center"/>
    </xf>
    <xf numFmtId="0" fontId="9" fillId="0" borderId="0" xfId="0" applyFont="1"/>
    <xf numFmtId="2" fontId="0" fillId="0" borderId="0" xfId="0" applyNumberFormat="1"/>
    <xf numFmtId="0" fontId="10" fillId="0" borderId="0" xfId="0" applyNumberFormat="1" applyFont="1" applyBorder="1"/>
    <xf numFmtId="3" fontId="3" fillId="0" borderId="0" xfId="0" applyNumberFormat="1" applyFont="1" applyBorder="1"/>
    <xf numFmtId="0" fontId="0" fillId="0" borderId="0" xfId="0" applyBorder="1"/>
    <xf numFmtId="3" fontId="0" fillId="0" borderId="0" xfId="0" applyNumberFormat="1"/>
    <xf numFmtId="3" fontId="6" fillId="0" borderId="0" xfId="0" applyNumberFormat="1" applyFont="1" applyFill="1" applyBorder="1"/>
    <xf numFmtId="0" fontId="4" fillId="0" borderId="0" xfId="0" applyNumberFormat="1" applyFont="1" applyBorder="1" applyAlignment="1">
      <alignment horizontal="center"/>
    </xf>
    <xf numFmtId="0" fontId="11" fillId="0" borderId="0" xfId="0" applyFont="1"/>
    <xf numFmtId="0" fontId="12" fillId="0" borderId="1" xfId="0" applyNumberFormat="1" applyFont="1" applyBorder="1" applyAlignment="1">
      <alignment horizontal="center"/>
    </xf>
    <xf numFmtId="0" fontId="12" fillId="0" borderId="0" xfId="0" applyNumberFormat="1" applyFont="1" applyBorder="1" applyAlignment="1">
      <alignment horizontal="center"/>
    </xf>
    <xf numFmtId="0" fontId="13" fillId="0" borderId="0" xfId="0" applyFont="1"/>
    <xf numFmtId="0" fontId="16" fillId="0" borderId="0" xfId="0" applyFont="1"/>
    <xf numFmtId="0" fontId="17" fillId="0" borderId="0" xfId="0" applyFont="1"/>
    <xf numFmtId="3" fontId="15" fillId="0" borderId="0" xfId="0" applyNumberFormat="1" applyFont="1" applyBorder="1"/>
    <xf numFmtId="3" fontId="12" fillId="0" borderId="0" xfId="0" applyNumberFormat="1" applyFont="1" applyBorder="1"/>
    <xf numFmtId="0" fontId="15" fillId="0" borderId="0" xfId="0" applyNumberFormat="1" applyFont="1" applyBorder="1"/>
    <xf numFmtId="0" fontId="12" fillId="0" borderId="3" xfId="0" applyNumberFormat="1" applyFont="1" applyBorder="1" applyAlignment="1">
      <alignment horizontal="center"/>
    </xf>
    <xf numFmtId="0" fontId="12" fillId="0" borderId="3" xfId="0" applyNumberFormat="1" applyFont="1" applyBorder="1" applyAlignment="1">
      <alignment horizontal="center"/>
    </xf>
    <xf numFmtId="0" fontId="14" fillId="0" borderId="3" xfId="0" applyNumberFormat="1" applyFont="1" applyBorder="1" applyAlignment="1">
      <alignment horizontal="center"/>
    </xf>
    <xf numFmtId="0" fontId="12" fillId="0" borderId="4" xfId="0" applyNumberFormat="1" applyFont="1" applyBorder="1" applyAlignment="1">
      <alignment horizontal="center"/>
    </xf>
    <xf numFmtId="0" fontId="12" fillId="0" borderId="3" xfId="0" applyNumberFormat="1" applyFont="1" applyBorder="1" applyAlignment="1">
      <alignment horizontal="left"/>
    </xf>
    <xf numFmtId="3" fontId="12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Cn" panose="020B0706020202020204" pitchFamily="34" charset="0"/>
                <a:ea typeface="+mn-ea"/>
                <a:cs typeface="+mn-cs"/>
              </a:defRPr>
            </a:pPr>
            <a:r>
              <a:rPr lang="en-US" sz="1100">
                <a:latin typeface="AvenirNext LT Pro Cn" panose="020B0706020202020204" pitchFamily="34" charset="0"/>
              </a:rPr>
              <a:t>Entre</a:t>
            </a:r>
            <a:r>
              <a:rPr lang="en-US" sz="1100" baseline="0">
                <a:latin typeface="AvenirNext LT Pro Cn" panose="020B0706020202020204" pitchFamily="34" charset="0"/>
              </a:rPr>
              <a:t> Ríos. Cantidad de Comedores. Período 2019-2023</a:t>
            </a:r>
            <a:endParaRPr lang="en-US" sz="1100">
              <a:latin typeface="AvenirNext LT Pro Cn" panose="020B0706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Cn" panose="020B0706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7.6795062779314763E-2"/>
          <c:y val="0.15386592300962379"/>
          <c:w val="0.90718892120466921"/>
          <c:h val="0.675098060659084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'[1]Comedores escolares'!$C$460</c:f>
              <c:strCache>
                <c:ptCount val="1"/>
                <c:pt idx="0">
                  <c:v>Comedores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9525" cap="flat" cmpd="sng" algn="ctr">
              <a:solidFill>
                <a:schemeClr val="accent6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1"/>
              <c:layout>
                <c:manualLayout>
                  <c:x val="-5.5555555555555558E-3"/>
                  <c:y val="0.1712270341207348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370-4714-BA23-38A0479A5C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0.1341899970836978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370-4714-BA23-38A0479A5C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5555555555556572E-3"/>
                  <c:y val="0.1341899970836978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370-4714-BA23-38A0479A5C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6"/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'[1]Comedores escolares'!$B$461:$B$465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'[1]Comedores escolares'!$C$461:$C$465</c:f>
              <c:numCache>
                <c:formatCode>General</c:formatCode>
                <c:ptCount val="5"/>
                <c:pt idx="0">
                  <c:v>1316</c:v>
                </c:pt>
                <c:pt idx="1">
                  <c:v>1030</c:v>
                </c:pt>
                <c:pt idx="2">
                  <c:v>1073</c:v>
                </c:pt>
                <c:pt idx="3">
                  <c:v>1102</c:v>
                </c:pt>
                <c:pt idx="4">
                  <c:v>1133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70-4714-BA23-38A0479A5C3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64766440"/>
        <c:axId val="264771536"/>
      </c:barChart>
      <c:catAx>
        <c:axId val="26476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endParaRPr lang="es-AR"/>
          </a:p>
        </c:txPr>
        <c:crossAx val="264771536"/>
        <c:crosses val="autoZero"/>
        <c:auto val="1"/>
        <c:lblAlgn val="ctr"/>
        <c:lblOffset val="100"/>
        <c:noMultiLvlLbl val="0"/>
      </c:catAx>
      <c:valAx>
        <c:axId val="26477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4766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Entre Ríos.</a:t>
            </a:r>
            <a:r>
              <a:rPr lang="es-AR" sz="1100" b="1" baseline="0">
                <a:latin typeface="AvenirNext LT Pro Regular" panose="020B0504020202020204" pitchFamily="34" charset="0"/>
              </a:rPr>
              <a:t> Distribución porcentual de comedores escolares y alumnos que asisten, por departamento. Año 2023.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558179368893903"/>
          <c:y val="8.3750099419390753E-2"/>
          <c:w val="0.86730338786160066"/>
          <c:h val="0.80539111588324186"/>
        </c:manualLayout>
      </c:layout>
      <c:barChart>
        <c:barDir val="bar"/>
        <c:grouping val="clustered"/>
        <c:varyColors val="0"/>
        <c:ser>
          <c:idx val="0"/>
          <c:order val="0"/>
          <c:tx>
            <c:v>Comedores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447010733079365E-3"/>
                  <c:y val="2.525252525252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F77-4F76-90F9-A7A6FF94592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7704661303990103E-3"/>
                  <c:y val="2.52525252525254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F77-4F76-90F9-A7A6FF94592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3219048060601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F77-4F76-90F9-A7A6FF94592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8838962597781265E-3"/>
                  <c:y val="7.5757575757575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F77-4F76-90F9-A7A6FF94592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02005465705450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F77-4F76-90F9-A7A6FF94592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9672444035761477E-3"/>
                  <c:y val="4.629576148370906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F77-4F76-90F9-A7A6FF94592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775635626513212E-4"/>
                  <c:y val="5.05050505050505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F77-4F76-90F9-A7A6FF94592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587720450547214E-3"/>
                  <c:y val="2.52525252525257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F77-4F76-90F9-A7A6FF94592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0000103029319565E-3"/>
                  <c:y val="2.52525252525261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F77-4F76-90F9-A7A6FF94592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4624007376899283E-5"/>
                  <c:y val="2.525252525252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F77-4F76-90F9-A7A6FF94592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6285870301541061E-3"/>
                  <c:y val="9.259152296741813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F77-4F76-90F9-A7A6FF94592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3.2913746429390142E-3"/>
                  <c:y val="1.01010101010101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3F77-4F76-90F9-A7A6FF94592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2552165032364083E-3"/>
                  <c:y val="2.525252525252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3F77-4F76-90F9-A7A6FF94592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029968653329521E-4"/>
                  <c:y val="9.259152296741813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3F77-4F76-90F9-A7A6FF94592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894948730034849E-3"/>
                  <c:y val="5.05050505050514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3F77-4F76-90F9-A7A6FF94592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7273998748193764E-4"/>
                  <c:y val="-9.259152296741813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3F77-4F76-90F9-A7A6FF94592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2.1336341789464255E-3"/>
                  <c:y val="2.525252525252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3F77-4F76-90F9-A7A6FF94592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'[1]Comedores escolares'!$G$461:$G$477</c:f>
              <c:strCache>
                <c:ptCount val="17"/>
                <c:pt idx="0">
                  <c:v>Colón</c:v>
                </c:pt>
                <c:pt idx="1">
                  <c:v>Concordia</c:v>
                </c:pt>
                <c:pt idx="2">
                  <c:v>Diamante </c:v>
                </c:pt>
                <c:pt idx="3">
                  <c:v>Federación</c:v>
                </c:pt>
                <c:pt idx="4">
                  <c:v>Federal</c:v>
                </c:pt>
                <c:pt idx="5">
                  <c:v>Feliciano</c:v>
                </c:pt>
                <c:pt idx="6">
                  <c:v>Gualeguay</c:v>
                </c:pt>
                <c:pt idx="7">
                  <c:v>Gualeguaychú</c:v>
                </c:pt>
                <c:pt idx="8">
                  <c:v>Islas del Ibicuy</c:v>
                </c:pt>
                <c:pt idx="9">
                  <c:v>La Paz</c:v>
                </c:pt>
                <c:pt idx="10">
                  <c:v>Nogoyá</c:v>
                </c:pt>
                <c:pt idx="11">
                  <c:v>Paraná</c:v>
                </c:pt>
                <c:pt idx="12">
                  <c:v>San Salvador</c:v>
                </c:pt>
                <c:pt idx="13">
                  <c:v>Tala</c:v>
                </c:pt>
                <c:pt idx="14">
                  <c:v>Uruguay</c:v>
                </c:pt>
                <c:pt idx="15">
                  <c:v>Victoria</c:v>
                </c:pt>
                <c:pt idx="16">
                  <c:v>Villaguay</c:v>
                </c:pt>
              </c:strCache>
            </c:strRef>
          </c:cat>
          <c:val>
            <c:numRef>
              <c:f>'[1]Comedores escolares'!$C$470:$C$486</c:f>
              <c:numCache>
                <c:formatCode>General</c:formatCode>
                <c:ptCount val="17"/>
                <c:pt idx="0">
                  <c:v>4.148278905560459</c:v>
                </c:pt>
                <c:pt idx="1">
                  <c:v>7.9435127978817297</c:v>
                </c:pt>
                <c:pt idx="2">
                  <c:v>3.7069726390114734</c:v>
                </c:pt>
                <c:pt idx="3">
                  <c:v>5.1191526919682264</c:v>
                </c:pt>
                <c:pt idx="4">
                  <c:v>5.6487202118270083</c:v>
                </c:pt>
                <c:pt idx="5">
                  <c:v>4.2365401588702563</c:v>
                </c:pt>
                <c:pt idx="6">
                  <c:v>4.148278905560459</c:v>
                </c:pt>
                <c:pt idx="7">
                  <c:v>4.2365401588702563</c:v>
                </c:pt>
                <c:pt idx="8">
                  <c:v>3.0891438658428951</c:v>
                </c:pt>
                <c:pt idx="9">
                  <c:v>9.7969991173874664</c:v>
                </c:pt>
                <c:pt idx="10">
                  <c:v>6.1782877316857903</c:v>
                </c:pt>
                <c:pt idx="11">
                  <c:v>19.064430714916153</c:v>
                </c:pt>
                <c:pt idx="12">
                  <c:v>2.0300088261253313</c:v>
                </c:pt>
                <c:pt idx="13">
                  <c:v>4.2365401588702563</c:v>
                </c:pt>
                <c:pt idx="14">
                  <c:v>5.2074139452780228</c:v>
                </c:pt>
                <c:pt idx="15">
                  <c:v>4.3248014121800527</c:v>
                </c:pt>
                <c:pt idx="16">
                  <c:v>6.8843777581641659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3F77-4F76-90F9-A7A6FF945927}"/>
            </c:ext>
          </c:extLst>
        </c:ser>
        <c:ser>
          <c:idx val="1"/>
          <c:order val="1"/>
          <c:tx>
            <c:v>Asistentes</c:v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'[1]Comedores escolares'!$G$461:$G$477</c:f>
              <c:strCache>
                <c:ptCount val="17"/>
                <c:pt idx="0">
                  <c:v>Colón</c:v>
                </c:pt>
                <c:pt idx="1">
                  <c:v>Concordia</c:v>
                </c:pt>
                <c:pt idx="2">
                  <c:v>Diamante </c:v>
                </c:pt>
                <c:pt idx="3">
                  <c:v>Federación</c:v>
                </c:pt>
                <c:pt idx="4">
                  <c:v>Federal</c:v>
                </c:pt>
                <c:pt idx="5">
                  <c:v>Feliciano</c:v>
                </c:pt>
                <c:pt idx="6">
                  <c:v>Gualeguay</c:v>
                </c:pt>
                <c:pt idx="7">
                  <c:v>Gualeguaychú</c:v>
                </c:pt>
                <c:pt idx="8">
                  <c:v>Islas del Ibicuy</c:v>
                </c:pt>
                <c:pt idx="9">
                  <c:v>La Paz</c:v>
                </c:pt>
                <c:pt idx="10">
                  <c:v>Nogoyá</c:v>
                </c:pt>
                <c:pt idx="11">
                  <c:v>Paraná</c:v>
                </c:pt>
                <c:pt idx="12">
                  <c:v>San Salvador</c:v>
                </c:pt>
                <c:pt idx="13">
                  <c:v>Tala</c:v>
                </c:pt>
                <c:pt idx="14">
                  <c:v>Uruguay</c:v>
                </c:pt>
                <c:pt idx="15">
                  <c:v>Victoria</c:v>
                </c:pt>
                <c:pt idx="16">
                  <c:v>Villaguay</c:v>
                </c:pt>
              </c:strCache>
            </c:strRef>
          </c:cat>
          <c:val>
            <c:numRef>
              <c:f>'[1]Comedores escolares'!$D$470:$D$486</c:f>
              <c:numCache>
                <c:formatCode>General</c:formatCode>
                <c:ptCount val="17"/>
                <c:pt idx="0">
                  <c:v>3.0994578719395625</c:v>
                </c:pt>
                <c:pt idx="1">
                  <c:v>16.314637457631814</c:v>
                </c:pt>
                <c:pt idx="2">
                  <c:v>2.5120755100344487</c:v>
                </c:pt>
                <c:pt idx="3">
                  <c:v>6.2386287023098168</c:v>
                </c:pt>
                <c:pt idx="4">
                  <c:v>4.0405626310296743</c:v>
                </c:pt>
                <c:pt idx="5">
                  <c:v>3.0218790694237927</c:v>
                </c:pt>
                <c:pt idx="6">
                  <c:v>4.4127561716708072</c:v>
                </c:pt>
                <c:pt idx="7">
                  <c:v>4.028556387783186</c:v>
                </c:pt>
                <c:pt idx="8">
                  <c:v>2.3365996472011599</c:v>
                </c:pt>
                <c:pt idx="9">
                  <c:v>7.9324325572374548</c:v>
                </c:pt>
                <c:pt idx="10">
                  <c:v>4.0202443732279249</c:v>
                </c:pt>
                <c:pt idx="11">
                  <c:v>23.794527000193945</c:v>
                </c:pt>
                <c:pt idx="12">
                  <c:v>1.9440878487582776</c:v>
                </c:pt>
                <c:pt idx="13">
                  <c:v>2.926752680624694</c:v>
                </c:pt>
                <c:pt idx="14">
                  <c:v>5.070328878709236</c:v>
                </c:pt>
                <c:pt idx="15">
                  <c:v>3.8115204521735917</c:v>
                </c:pt>
                <c:pt idx="16">
                  <c:v>4.4949527600506105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3F77-4F76-90F9-A7A6FF945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64773104"/>
        <c:axId val="264769184"/>
      </c:barChart>
      <c:catAx>
        <c:axId val="2647731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spc="-10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4769184"/>
        <c:crosses val="autoZero"/>
        <c:auto val="0"/>
        <c:lblAlgn val="ctr"/>
        <c:lblOffset val="0"/>
        <c:noMultiLvlLbl val="0"/>
      </c:catAx>
      <c:valAx>
        <c:axId val="264769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4773104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180809993687497"/>
          <c:y val="0.94064435073577879"/>
          <c:w val="0.1884242616941291"/>
          <c:h val="5.0562151641157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35</xdr:row>
      <xdr:rowOff>57150</xdr:rowOff>
    </xdr:from>
    <xdr:to>
      <xdr:col>7</xdr:col>
      <xdr:colOff>304800</xdr:colOff>
      <xdr:row>49</xdr:row>
      <xdr:rowOff>114300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381000</xdr:colOff>
      <xdr:row>35</xdr:row>
      <xdr:rowOff>70843</xdr:rowOff>
    </xdr:from>
    <xdr:to>
      <xdr:col>14</xdr:col>
      <xdr:colOff>730872</xdr:colOff>
      <xdr:row>49</xdr:row>
      <xdr:rowOff>117966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00" y="6700243"/>
          <a:ext cx="5683872" cy="2723648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51</xdr:row>
      <xdr:rowOff>0</xdr:rowOff>
    </xdr:from>
    <xdr:to>
      <xdr:col>14</xdr:col>
      <xdr:colOff>19050</xdr:colOff>
      <xdr:row>77</xdr:row>
      <xdr:rowOff>76200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0</xdr:rowOff>
    </xdr:from>
    <xdr:to>
      <xdr:col>3</xdr:col>
      <xdr:colOff>609600</xdr:colOff>
      <xdr:row>5</xdr:row>
      <xdr:rowOff>104775</xdr:rowOff>
    </xdr:to>
    <xdr:pic>
      <xdr:nvPicPr>
        <xdr:cNvPr id="6" name="Imagen 5" descr="\\serverhp\Winword\INFORMATICA\LOGOS NUEVOS DEC 2024\03.ESTADÍSTICA Y CENSOS\Logos\logo-WEB cuadros y publicaciones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301942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Sociodemografico\Comedores%20Escolares%20entre%20r&#237;os%202019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edores escolares"/>
      <sheetName val="Comedores"/>
    </sheetNames>
    <sheetDataSet>
      <sheetData sheetId="0">
        <row r="460">
          <cell r="C460" t="str">
            <v>Comedores</v>
          </cell>
        </row>
        <row r="461">
          <cell r="B461">
            <v>2019</v>
          </cell>
          <cell r="C461">
            <v>1316</v>
          </cell>
          <cell r="G461" t="str">
            <v>Colón</v>
          </cell>
        </row>
        <row r="462">
          <cell r="B462">
            <v>2020</v>
          </cell>
          <cell r="C462">
            <v>1030</v>
          </cell>
          <cell r="G462" t="str">
            <v>Concordia</v>
          </cell>
        </row>
        <row r="463">
          <cell r="B463">
            <v>2021</v>
          </cell>
          <cell r="C463">
            <v>1073</v>
          </cell>
          <cell r="G463" t="str">
            <v xml:space="preserve">Diamante </v>
          </cell>
        </row>
        <row r="464">
          <cell r="B464">
            <v>2022</v>
          </cell>
          <cell r="C464">
            <v>1102</v>
          </cell>
          <cell r="G464" t="str">
            <v>Federación</v>
          </cell>
        </row>
        <row r="465">
          <cell r="B465">
            <v>2023</v>
          </cell>
          <cell r="C465">
            <v>1133</v>
          </cell>
          <cell r="G465" t="str">
            <v>Federal</v>
          </cell>
        </row>
        <row r="466">
          <cell r="G466" t="str">
            <v>Feliciano</v>
          </cell>
        </row>
        <row r="467">
          <cell r="G467" t="str">
            <v>Gualeguay</v>
          </cell>
        </row>
        <row r="468">
          <cell r="G468" t="str">
            <v>Gualeguaychú</v>
          </cell>
        </row>
        <row r="469">
          <cell r="G469" t="str">
            <v>Islas del Ibicuy</v>
          </cell>
        </row>
        <row r="470">
          <cell r="C470">
            <v>4.148278905560459</v>
          </cell>
          <cell r="D470">
            <v>3.0994578719395625</v>
          </cell>
          <cell r="G470" t="str">
            <v>La Paz</v>
          </cell>
        </row>
        <row r="471">
          <cell r="C471">
            <v>7.9435127978817297</v>
          </cell>
          <cell r="D471">
            <v>16.314637457631814</v>
          </cell>
          <cell r="G471" t="str">
            <v>Nogoyá</v>
          </cell>
        </row>
        <row r="472">
          <cell r="C472">
            <v>3.7069726390114734</v>
          </cell>
          <cell r="D472">
            <v>2.5120755100344487</v>
          </cell>
          <cell r="G472" t="str">
            <v>Paraná</v>
          </cell>
        </row>
        <row r="473">
          <cell r="C473">
            <v>5.1191526919682264</v>
          </cell>
          <cell r="D473">
            <v>6.2386287023098168</v>
          </cell>
          <cell r="G473" t="str">
            <v>San Salvador</v>
          </cell>
        </row>
        <row r="474">
          <cell r="C474">
            <v>5.6487202118270083</v>
          </cell>
          <cell r="D474">
            <v>4.0405626310296743</v>
          </cell>
          <cell r="G474" t="str">
            <v>Tala</v>
          </cell>
        </row>
        <row r="475">
          <cell r="C475">
            <v>4.2365401588702563</v>
          </cell>
          <cell r="D475">
            <v>3.0218790694237927</v>
          </cell>
          <cell r="G475" t="str">
            <v>Uruguay</v>
          </cell>
        </row>
        <row r="476">
          <cell r="C476">
            <v>4.148278905560459</v>
          </cell>
          <cell r="D476">
            <v>4.4127561716708072</v>
          </cell>
          <cell r="G476" t="str">
            <v>Victoria</v>
          </cell>
        </row>
        <row r="477">
          <cell r="C477">
            <v>4.2365401588702563</v>
          </cell>
          <cell r="D477">
            <v>4.028556387783186</v>
          </cell>
          <cell r="G477" t="str">
            <v>Villaguay</v>
          </cell>
        </row>
        <row r="478">
          <cell r="C478">
            <v>3.0891438658428951</v>
          </cell>
          <cell r="D478">
            <v>2.3365996472011599</v>
          </cell>
        </row>
        <row r="479">
          <cell r="C479">
            <v>9.7969991173874664</v>
          </cell>
          <cell r="D479">
            <v>7.9324325572374548</v>
          </cell>
        </row>
        <row r="480">
          <cell r="C480">
            <v>6.1782877316857903</v>
          </cell>
          <cell r="D480">
            <v>4.0202443732279249</v>
          </cell>
        </row>
        <row r="481">
          <cell r="C481">
            <v>19.064430714916153</v>
          </cell>
          <cell r="D481">
            <v>23.794527000193945</v>
          </cell>
        </row>
        <row r="482">
          <cell r="C482">
            <v>2.0300088261253313</v>
          </cell>
          <cell r="D482">
            <v>1.9440878487582776</v>
          </cell>
        </row>
        <row r="483">
          <cell r="C483">
            <v>4.2365401588702563</v>
          </cell>
          <cell r="D483">
            <v>2.926752680624694</v>
          </cell>
        </row>
        <row r="484">
          <cell r="C484">
            <v>5.2074139452780228</v>
          </cell>
          <cell r="D484">
            <v>5.070328878709236</v>
          </cell>
        </row>
        <row r="485">
          <cell r="C485">
            <v>4.3248014121800527</v>
          </cell>
          <cell r="D485">
            <v>3.8115204521735917</v>
          </cell>
        </row>
        <row r="486">
          <cell r="C486">
            <v>6.8843777581641659</v>
          </cell>
          <cell r="D486">
            <v>4.4949527600506105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U55"/>
  <sheetViews>
    <sheetView showGridLines="0" tabSelected="1" workbookViewId="0">
      <selection activeCell="K19" sqref="K19"/>
    </sheetView>
  </sheetViews>
  <sheetFormatPr baseColWidth="10" defaultRowHeight="15"/>
  <cols>
    <col min="1" max="1" width="15" customWidth="1"/>
  </cols>
  <sheetData>
    <row r="7" spans="1:17" ht="19.5">
      <c r="E7" s="1"/>
    </row>
    <row r="8" spans="1:17" ht="15.75">
      <c r="A8" s="22" t="s">
        <v>0</v>
      </c>
      <c r="B8" s="2"/>
      <c r="C8" s="3"/>
      <c r="D8" s="3"/>
      <c r="E8" s="3"/>
      <c r="F8" s="3"/>
      <c r="G8" s="3"/>
      <c r="H8" s="3"/>
    </row>
    <row r="10" spans="1:17" s="25" customFormat="1" ht="12">
      <c r="A10" s="34" t="s">
        <v>1</v>
      </c>
      <c r="B10" s="23">
        <v>2019</v>
      </c>
      <c r="C10" s="23"/>
      <c r="D10" s="23"/>
      <c r="E10" s="23">
        <v>2020</v>
      </c>
      <c r="F10" s="23"/>
      <c r="G10" s="23"/>
      <c r="H10" s="23">
        <v>2021</v>
      </c>
      <c r="I10" s="23"/>
      <c r="J10" s="23"/>
      <c r="K10" s="23">
        <v>2022</v>
      </c>
      <c r="L10" s="23"/>
      <c r="M10" s="23"/>
      <c r="N10" s="23">
        <v>2023</v>
      </c>
      <c r="O10" s="23"/>
      <c r="P10" s="23"/>
      <c r="Q10" s="24"/>
    </row>
    <row r="11" spans="1:17" s="25" customFormat="1" ht="12">
      <c r="A11" s="31"/>
      <c r="B11" s="32" t="s">
        <v>2</v>
      </c>
      <c r="C11" s="33" t="s">
        <v>3</v>
      </c>
      <c r="D11" s="32" t="s">
        <v>4</v>
      </c>
      <c r="E11" s="32" t="s">
        <v>2</v>
      </c>
      <c r="F11" s="32" t="s">
        <v>3</v>
      </c>
      <c r="G11" s="32" t="s">
        <v>4</v>
      </c>
      <c r="H11" s="32" t="s">
        <v>2</v>
      </c>
      <c r="I11" s="32" t="s">
        <v>3</v>
      </c>
      <c r="J11" s="32" t="s">
        <v>4</v>
      </c>
      <c r="K11" s="32" t="s">
        <v>2</v>
      </c>
      <c r="L11" s="32" t="s">
        <v>3</v>
      </c>
      <c r="M11" s="32" t="s">
        <v>4</v>
      </c>
      <c r="N11" s="32" t="s">
        <v>2</v>
      </c>
      <c r="O11" s="32" t="s">
        <v>3</v>
      </c>
      <c r="P11" s="32" t="s">
        <v>4</v>
      </c>
      <c r="Q11" s="24"/>
    </row>
    <row r="12" spans="1:17" s="25" customFormat="1" ht="12">
      <c r="A12" s="30" t="s">
        <v>5</v>
      </c>
      <c r="B12" s="28">
        <v>58</v>
      </c>
      <c r="C12" s="28">
        <v>4029</v>
      </c>
      <c r="D12" s="28">
        <f t="shared" ref="D12:D28" si="0">C12*20*10</f>
        <v>805800</v>
      </c>
      <c r="E12" s="28">
        <v>38</v>
      </c>
      <c r="F12" s="28">
        <v>1152</v>
      </c>
      <c r="G12" s="28">
        <f t="shared" ref="G12:G29" si="1">F12*20*10</f>
        <v>230400</v>
      </c>
      <c r="H12" s="28">
        <v>40</v>
      </c>
      <c r="I12" s="28">
        <v>3252</v>
      </c>
      <c r="J12" s="28">
        <f t="shared" ref="J12:J29" si="2">I12*10*20</f>
        <v>650400</v>
      </c>
      <c r="K12" s="28">
        <v>42</v>
      </c>
      <c r="L12" s="28">
        <v>3301</v>
      </c>
      <c r="M12" s="28">
        <f>L12*20*10</f>
        <v>660200</v>
      </c>
      <c r="N12" s="28">
        <v>47</v>
      </c>
      <c r="O12" s="28">
        <v>3356</v>
      </c>
      <c r="P12" s="28">
        <f>O12*20*10</f>
        <v>671200</v>
      </c>
      <c r="Q12" s="28"/>
    </row>
    <row r="13" spans="1:17" s="26" customFormat="1" ht="12">
      <c r="A13" s="30" t="s">
        <v>6</v>
      </c>
      <c r="B13" s="28">
        <v>109</v>
      </c>
      <c r="C13" s="28">
        <v>21048</v>
      </c>
      <c r="D13" s="28">
        <f t="shared" si="0"/>
        <v>4209600</v>
      </c>
      <c r="E13" s="28">
        <v>86</v>
      </c>
      <c r="F13" s="28">
        <v>8452</v>
      </c>
      <c r="G13" s="28">
        <f t="shared" si="1"/>
        <v>1690400</v>
      </c>
      <c r="H13" s="28">
        <v>88</v>
      </c>
      <c r="I13" s="28">
        <v>18504</v>
      </c>
      <c r="J13" s="28">
        <f t="shared" si="2"/>
        <v>3700800</v>
      </c>
      <c r="K13" s="28">
        <v>90</v>
      </c>
      <c r="L13" s="28">
        <v>17605</v>
      </c>
      <c r="M13" s="28">
        <f t="shared" ref="M13:M29" si="3">L13*20*10</f>
        <v>3521000</v>
      </c>
      <c r="N13" s="28">
        <v>90</v>
      </c>
      <c r="O13" s="28">
        <v>17665</v>
      </c>
      <c r="P13" s="29">
        <f t="shared" ref="P13:P29" si="4">O13*20*10</f>
        <v>3533000</v>
      </c>
      <c r="Q13" s="29"/>
    </row>
    <row r="14" spans="1:17" s="25" customFormat="1" ht="12">
      <c r="A14" s="30" t="s">
        <v>7</v>
      </c>
      <c r="B14" s="28">
        <v>53</v>
      </c>
      <c r="C14" s="28">
        <v>3223</v>
      </c>
      <c r="D14" s="28">
        <f t="shared" si="0"/>
        <v>644600</v>
      </c>
      <c r="E14" s="28">
        <v>39</v>
      </c>
      <c r="F14" s="28">
        <v>1357</v>
      </c>
      <c r="G14" s="28">
        <f t="shared" si="1"/>
        <v>271400</v>
      </c>
      <c r="H14" s="28">
        <v>40</v>
      </c>
      <c r="I14" s="28">
        <v>2778</v>
      </c>
      <c r="J14" s="28">
        <f t="shared" si="2"/>
        <v>555600</v>
      </c>
      <c r="K14" s="28">
        <v>42</v>
      </c>
      <c r="L14" s="28">
        <v>2673</v>
      </c>
      <c r="M14" s="28">
        <f t="shared" si="3"/>
        <v>534600</v>
      </c>
      <c r="N14" s="28">
        <v>42</v>
      </c>
      <c r="O14" s="28">
        <v>2720</v>
      </c>
      <c r="P14" s="28">
        <f t="shared" si="4"/>
        <v>544000</v>
      </c>
      <c r="Q14" s="28"/>
    </row>
    <row r="15" spans="1:17" s="25" customFormat="1" ht="12">
      <c r="A15" s="30" t="s">
        <v>8</v>
      </c>
      <c r="B15" s="28">
        <v>65</v>
      </c>
      <c r="C15" s="28">
        <v>7589</v>
      </c>
      <c r="D15" s="28">
        <f t="shared" si="0"/>
        <v>1517800</v>
      </c>
      <c r="E15" s="28">
        <v>53</v>
      </c>
      <c r="F15" s="28">
        <v>1748</v>
      </c>
      <c r="G15" s="28">
        <f t="shared" si="1"/>
        <v>349600</v>
      </c>
      <c r="H15" s="28">
        <v>56</v>
      </c>
      <c r="I15" s="28">
        <v>6193</v>
      </c>
      <c r="J15" s="28">
        <f t="shared" si="2"/>
        <v>1238600</v>
      </c>
      <c r="K15" s="28">
        <v>55</v>
      </c>
      <c r="L15" s="28">
        <v>6456</v>
      </c>
      <c r="M15" s="28">
        <f t="shared" si="3"/>
        <v>1291200</v>
      </c>
      <c r="N15" s="28">
        <v>58</v>
      </c>
      <c r="O15" s="28">
        <v>6755</v>
      </c>
      <c r="P15" s="28">
        <f t="shared" si="4"/>
        <v>1351000</v>
      </c>
      <c r="Q15" s="28"/>
    </row>
    <row r="16" spans="1:17" s="25" customFormat="1" ht="12">
      <c r="A16" s="30" t="s">
        <v>9</v>
      </c>
      <c r="B16" s="28">
        <v>64</v>
      </c>
      <c r="C16" s="28">
        <v>5152</v>
      </c>
      <c r="D16" s="28">
        <f t="shared" si="0"/>
        <v>1030400</v>
      </c>
      <c r="E16" s="28">
        <v>58</v>
      </c>
      <c r="F16" s="28">
        <v>1879</v>
      </c>
      <c r="G16" s="28">
        <f t="shared" si="1"/>
        <v>375800</v>
      </c>
      <c r="H16" s="28">
        <v>59</v>
      </c>
      <c r="I16" s="28">
        <v>4415</v>
      </c>
      <c r="J16" s="28">
        <f t="shared" si="2"/>
        <v>883000</v>
      </c>
      <c r="K16" s="28">
        <v>60</v>
      </c>
      <c r="L16" s="28">
        <v>4499</v>
      </c>
      <c r="M16" s="28">
        <f t="shared" si="3"/>
        <v>899800</v>
      </c>
      <c r="N16" s="28">
        <v>64</v>
      </c>
      <c r="O16" s="28">
        <v>4375</v>
      </c>
      <c r="P16" s="28">
        <f t="shared" si="4"/>
        <v>875000</v>
      </c>
      <c r="Q16" s="28"/>
    </row>
    <row r="17" spans="1:17" s="25" customFormat="1" ht="12">
      <c r="A17" s="30" t="s">
        <v>10</v>
      </c>
      <c r="B17" s="28">
        <v>38</v>
      </c>
      <c r="C17" s="28">
        <v>3685</v>
      </c>
      <c r="D17" s="28">
        <f t="shared" si="0"/>
        <v>737000</v>
      </c>
      <c r="E17" s="28">
        <v>31</v>
      </c>
      <c r="F17" s="28">
        <v>1855</v>
      </c>
      <c r="G17" s="28">
        <f t="shared" si="1"/>
        <v>371000</v>
      </c>
      <c r="H17" s="28">
        <v>33</v>
      </c>
      <c r="I17" s="28">
        <v>3173</v>
      </c>
      <c r="J17" s="28">
        <f t="shared" si="2"/>
        <v>634600</v>
      </c>
      <c r="K17" s="28">
        <v>34</v>
      </c>
      <c r="L17" s="28">
        <v>3364</v>
      </c>
      <c r="M17" s="28">
        <f t="shared" si="3"/>
        <v>672800</v>
      </c>
      <c r="N17" s="28">
        <v>48</v>
      </c>
      <c r="O17" s="28">
        <v>3272</v>
      </c>
      <c r="P17" s="28">
        <f t="shared" si="4"/>
        <v>654400</v>
      </c>
      <c r="Q17" s="28"/>
    </row>
    <row r="18" spans="1:17" s="25" customFormat="1" ht="12">
      <c r="A18" s="30" t="s">
        <v>11</v>
      </c>
      <c r="B18" s="28">
        <v>53</v>
      </c>
      <c r="C18" s="28">
        <v>5058</v>
      </c>
      <c r="D18" s="28">
        <f t="shared" si="0"/>
        <v>1011600</v>
      </c>
      <c r="E18" s="28">
        <v>46</v>
      </c>
      <c r="F18" s="28">
        <v>2049</v>
      </c>
      <c r="G18" s="28">
        <f t="shared" si="1"/>
        <v>409800</v>
      </c>
      <c r="H18" s="28">
        <v>46</v>
      </c>
      <c r="I18" s="28">
        <v>4310</v>
      </c>
      <c r="J18" s="28">
        <f t="shared" si="2"/>
        <v>862000</v>
      </c>
      <c r="K18" s="28">
        <v>47</v>
      </c>
      <c r="L18" s="28">
        <v>4598</v>
      </c>
      <c r="M18" s="28">
        <f t="shared" si="3"/>
        <v>919600</v>
      </c>
      <c r="N18" s="28">
        <v>47</v>
      </c>
      <c r="O18" s="28">
        <v>4778</v>
      </c>
      <c r="P18" s="28">
        <f t="shared" si="4"/>
        <v>955600</v>
      </c>
      <c r="Q18" s="28"/>
    </row>
    <row r="19" spans="1:17" s="25" customFormat="1" ht="12">
      <c r="A19" s="30" t="s">
        <v>12</v>
      </c>
      <c r="B19" s="28">
        <v>75</v>
      </c>
      <c r="C19" s="28">
        <v>5434</v>
      </c>
      <c r="D19" s="28">
        <f t="shared" si="0"/>
        <v>1086800</v>
      </c>
      <c r="E19" s="28">
        <v>45</v>
      </c>
      <c r="F19" s="28">
        <v>2093</v>
      </c>
      <c r="G19" s="28">
        <f t="shared" si="1"/>
        <v>418600</v>
      </c>
      <c r="H19" s="28">
        <v>48</v>
      </c>
      <c r="I19" s="28">
        <v>3813</v>
      </c>
      <c r="J19" s="28">
        <f t="shared" si="2"/>
        <v>762600</v>
      </c>
      <c r="K19" s="28">
        <v>49</v>
      </c>
      <c r="L19" s="28">
        <v>4184</v>
      </c>
      <c r="M19" s="28">
        <f t="shared" si="3"/>
        <v>836800</v>
      </c>
      <c r="N19" s="28">
        <v>48</v>
      </c>
      <c r="O19" s="28">
        <v>4362</v>
      </c>
      <c r="P19" s="28">
        <f t="shared" si="4"/>
        <v>872400</v>
      </c>
      <c r="Q19" s="28"/>
    </row>
    <row r="20" spans="1:17" s="25" customFormat="1" ht="12">
      <c r="A20" s="30" t="s">
        <v>13</v>
      </c>
      <c r="B20" s="28">
        <v>42</v>
      </c>
      <c r="C20" s="28">
        <v>3084</v>
      </c>
      <c r="D20" s="28">
        <f t="shared" si="0"/>
        <v>616800</v>
      </c>
      <c r="E20" s="28">
        <v>37</v>
      </c>
      <c r="F20" s="28">
        <v>956</v>
      </c>
      <c r="G20" s="28">
        <f t="shared" si="1"/>
        <v>191200</v>
      </c>
      <c r="H20" s="28">
        <v>38</v>
      </c>
      <c r="I20" s="28">
        <v>2554</v>
      </c>
      <c r="J20" s="28">
        <f t="shared" si="2"/>
        <v>510800</v>
      </c>
      <c r="K20" s="28">
        <v>36</v>
      </c>
      <c r="L20" s="28">
        <v>2474</v>
      </c>
      <c r="M20" s="28">
        <f t="shared" si="3"/>
        <v>494800</v>
      </c>
      <c r="N20" s="28">
        <v>35</v>
      </c>
      <c r="O20" s="28">
        <v>2530</v>
      </c>
      <c r="P20" s="28">
        <f t="shared" si="4"/>
        <v>506000</v>
      </c>
      <c r="Q20" s="28"/>
    </row>
    <row r="21" spans="1:17" s="26" customFormat="1" ht="12">
      <c r="A21" s="30" t="s">
        <v>14</v>
      </c>
      <c r="B21" s="28">
        <v>140</v>
      </c>
      <c r="C21" s="28">
        <v>10147</v>
      </c>
      <c r="D21" s="28">
        <f t="shared" si="0"/>
        <v>2029400</v>
      </c>
      <c r="E21" s="28">
        <v>107</v>
      </c>
      <c r="F21" s="28">
        <v>4908</v>
      </c>
      <c r="G21" s="28">
        <f t="shared" si="1"/>
        <v>981600</v>
      </c>
      <c r="H21" s="28">
        <v>109</v>
      </c>
      <c r="I21" s="28">
        <v>8368</v>
      </c>
      <c r="J21" s="28">
        <f t="shared" si="2"/>
        <v>1673600</v>
      </c>
      <c r="K21" s="28">
        <v>109</v>
      </c>
      <c r="L21" s="28">
        <v>8388</v>
      </c>
      <c r="M21" s="28">
        <f t="shared" si="3"/>
        <v>1677600</v>
      </c>
      <c r="N21" s="28">
        <v>111</v>
      </c>
      <c r="O21" s="28">
        <v>8589</v>
      </c>
      <c r="P21" s="28">
        <f t="shared" si="4"/>
        <v>1717800</v>
      </c>
      <c r="Q21" s="29"/>
    </row>
    <row r="22" spans="1:17" s="25" customFormat="1" ht="12">
      <c r="A22" s="30" t="s">
        <v>15</v>
      </c>
      <c r="B22" s="28">
        <v>73</v>
      </c>
      <c r="C22" s="28">
        <v>5416</v>
      </c>
      <c r="D22" s="28">
        <f t="shared" si="0"/>
        <v>1083200</v>
      </c>
      <c r="E22" s="28">
        <v>62</v>
      </c>
      <c r="F22" s="28">
        <v>2013</v>
      </c>
      <c r="G22" s="28">
        <f t="shared" si="1"/>
        <v>402600</v>
      </c>
      <c r="H22" s="28">
        <v>66</v>
      </c>
      <c r="I22" s="28">
        <v>4511</v>
      </c>
      <c r="J22" s="28">
        <f t="shared" si="2"/>
        <v>902200</v>
      </c>
      <c r="K22" s="28">
        <v>69</v>
      </c>
      <c r="L22" s="28">
        <v>4497</v>
      </c>
      <c r="M22" s="28">
        <f t="shared" si="3"/>
        <v>899400</v>
      </c>
      <c r="N22" s="28">
        <v>70</v>
      </c>
      <c r="O22" s="28">
        <v>4353</v>
      </c>
      <c r="P22" s="28">
        <f t="shared" si="4"/>
        <v>870600</v>
      </c>
      <c r="Q22" s="28"/>
    </row>
    <row r="23" spans="1:17" s="26" customFormat="1" ht="12">
      <c r="A23" s="30" t="s">
        <v>16</v>
      </c>
      <c r="B23" s="28">
        <v>250</v>
      </c>
      <c r="C23" s="28">
        <v>25690</v>
      </c>
      <c r="D23" s="28">
        <f t="shared" si="0"/>
        <v>5138000</v>
      </c>
      <c r="E23" s="28">
        <v>187</v>
      </c>
      <c r="F23" s="28">
        <v>10660</v>
      </c>
      <c r="G23" s="28">
        <f t="shared" si="1"/>
        <v>2132000</v>
      </c>
      <c r="H23" s="28">
        <v>201</v>
      </c>
      <c r="I23" s="28">
        <v>25170</v>
      </c>
      <c r="J23" s="28">
        <f t="shared" si="2"/>
        <v>5034000</v>
      </c>
      <c r="K23" s="28">
        <v>212</v>
      </c>
      <c r="L23" s="28">
        <v>25201</v>
      </c>
      <c r="M23" s="28">
        <f t="shared" si="3"/>
        <v>5040200</v>
      </c>
      <c r="N23" s="28">
        <v>216</v>
      </c>
      <c r="O23" s="28">
        <v>25764</v>
      </c>
      <c r="P23" s="28">
        <f t="shared" si="4"/>
        <v>5152800</v>
      </c>
      <c r="Q23" s="29"/>
    </row>
    <row r="24" spans="1:17" s="25" customFormat="1" ht="12">
      <c r="A24" s="30" t="s">
        <v>17</v>
      </c>
      <c r="B24" s="28">
        <v>23</v>
      </c>
      <c r="C24" s="28">
        <v>2635</v>
      </c>
      <c r="D24" s="28">
        <f t="shared" si="0"/>
        <v>527000</v>
      </c>
      <c r="E24" s="28">
        <v>20</v>
      </c>
      <c r="F24" s="28">
        <v>389</v>
      </c>
      <c r="G24" s="28">
        <f t="shared" si="1"/>
        <v>77800</v>
      </c>
      <c r="H24" s="28">
        <v>20</v>
      </c>
      <c r="I24" s="28">
        <v>1909</v>
      </c>
      <c r="J24" s="28">
        <f t="shared" si="2"/>
        <v>381800</v>
      </c>
      <c r="K24" s="28">
        <v>20</v>
      </c>
      <c r="L24" s="28">
        <v>2015</v>
      </c>
      <c r="M24" s="28">
        <f t="shared" si="3"/>
        <v>403000</v>
      </c>
      <c r="N24" s="28">
        <v>23</v>
      </c>
      <c r="O24" s="28">
        <v>2105</v>
      </c>
      <c r="P24" s="28">
        <f t="shared" si="4"/>
        <v>421000</v>
      </c>
      <c r="Q24" s="28"/>
    </row>
    <row r="25" spans="1:17" s="25" customFormat="1" ht="12">
      <c r="A25" s="30" t="s">
        <v>18</v>
      </c>
      <c r="B25" s="28">
        <v>51</v>
      </c>
      <c r="C25" s="28">
        <v>3145</v>
      </c>
      <c r="D25" s="28">
        <f t="shared" si="0"/>
        <v>629000</v>
      </c>
      <c r="E25" s="28">
        <v>46</v>
      </c>
      <c r="F25" s="28">
        <v>1501</v>
      </c>
      <c r="G25" s="28">
        <f t="shared" si="1"/>
        <v>300200</v>
      </c>
      <c r="H25" s="28">
        <v>48</v>
      </c>
      <c r="I25" s="28">
        <v>2841</v>
      </c>
      <c r="J25" s="28">
        <f t="shared" si="2"/>
        <v>568200</v>
      </c>
      <c r="K25" s="28">
        <v>50</v>
      </c>
      <c r="L25" s="28">
        <v>3197</v>
      </c>
      <c r="M25" s="28">
        <f t="shared" si="3"/>
        <v>639400</v>
      </c>
      <c r="N25" s="28">
        <v>48</v>
      </c>
      <c r="O25" s="28">
        <v>3169</v>
      </c>
      <c r="P25" s="28">
        <f t="shared" si="4"/>
        <v>633800</v>
      </c>
      <c r="Q25" s="28"/>
    </row>
    <row r="26" spans="1:17" s="25" customFormat="1" ht="12">
      <c r="A26" s="30" t="s">
        <v>19</v>
      </c>
      <c r="B26" s="28">
        <v>73</v>
      </c>
      <c r="C26" s="28">
        <v>6507</v>
      </c>
      <c r="D26" s="28">
        <f t="shared" si="0"/>
        <v>1301400</v>
      </c>
      <c r="E26" s="28">
        <v>52</v>
      </c>
      <c r="F26" s="28">
        <v>2125</v>
      </c>
      <c r="G26" s="28">
        <f t="shared" si="1"/>
        <v>425000</v>
      </c>
      <c r="H26" s="28">
        <v>54</v>
      </c>
      <c r="I26" s="28">
        <v>4944</v>
      </c>
      <c r="J26" s="28">
        <f t="shared" si="2"/>
        <v>988800</v>
      </c>
      <c r="K26" s="28">
        <v>59</v>
      </c>
      <c r="L26" s="28">
        <v>5296</v>
      </c>
      <c r="M26" s="28">
        <f t="shared" si="3"/>
        <v>1059200</v>
      </c>
      <c r="N26" s="28">
        <v>59</v>
      </c>
      <c r="O26" s="28">
        <v>5490</v>
      </c>
      <c r="P26" s="28">
        <f t="shared" si="4"/>
        <v>1098000</v>
      </c>
      <c r="Q26" s="28"/>
    </row>
    <row r="27" spans="1:17" s="25" customFormat="1" ht="12">
      <c r="A27" s="30" t="s">
        <v>20</v>
      </c>
      <c r="B27" s="28">
        <v>54</v>
      </c>
      <c r="C27" s="28">
        <v>4619</v>
      </c>
      <c r="D27" s="28">
        <f t="shared" si="0"/>
        <v>923800</v>
      </c>
      <c r="E27" s="28">
        <v>48</v>
      </c>
      <c r="F27" s="28">
        <v>1124</v>
      </c>
      <c r="G27" s="28">
        <f t="shared" si="1"/>
        <v>224800</v>
      </c>
      <c r="H27" s="28">
        <v>51</v>
      </c>
      <c r="I27" s="28">
        <v>3725</v>
      </c>
      <c r="J27" s="28">
        <f t="shared" si="2"/>
        <v>745000</v>
      </c>
      <c r="K27" s="28">
        <v>52</v>
      </c>
      <c r="L27" s="28">
        <v>3933</v>
      </c>
      <c r="M27" s="28">
        <f t="shared" si="3"/>
        <v>786600</v>
      </c>
      <c r="N27" s="28">
        <v>49</v>
      </c>
      <c r="O27" s="28">
        <v>4127</v>
      </c>
      <c r="P27" s="28">
        <f t="shared" si="4"/>
        <v>825400</v>
      </c>
      <c r="Q27" s="28"/>
    </row>
    <row r="28" spans="1:17" s="26" customFormat="1" ht="12">
      <c r="A28" s="30" t="s">
        <v>21</v>
      </c>
      <c r="B28" s="28">
        <v>95</v>
      </c>
      <c r="C28" s="28">
        <v>5900</v>
      </c>
      <c r="D28" s="28">
        <f t="shared" si="0"/>
        <v>1180000</v>
      </c>
      <c r="E28" s="28">
        <v>75</v>
      </c>
      <c r="F28" s="28">
        <v>3443</v>
      </c>
      <c r="G28" s="28">
        <f t="shared" si="1"/>
        <v>688600</v>
      </c>
      <c r="H28" s="28">
        <v>76</v>
      </c>
      <c r="I28" s="28">
        <v>5057</v>
      </c>
      <c r="J28" s="28">
        <f t="shared" si="2"/>
        <v>1011400</v>
      </c>
      <c r="K28" s="28">
        <v>76</v>
      </c>
      <c r="L28" s="28">
        <v>4920</v>
      </c>
      <c r="M28" s="28">
        <f t="shared" si="3"/>
        <v>984000</v>
      </c>
      <c r="N28" s="28">
        <v>78</v>
      </c>
      <c r="O28" s="28">
        <v>4867</v>
      </c>
      <c r="P28" s="28">
        <f t="shared" si="4"/>
        <v>973400</v>
      </c>
      <c r="Q28" s="29"/>
    </row>
    <row r="29" spans="1:17" s="27" customFormat="1" ht="14.25" customHeight="1">
      <c r="A29" s="35" t="s">
        <v>22</v>
      </c>
      <c r="B29" s="36">
        <f>SUM(B12:B28)</f>
        <v>1316</v>
      </c>
      <c r="C29" s="36">
        <f>SUM(C12:C28)</f>
        <v>122361</v>
      </c>
      <c r="D29" s="36">
        <f>SUM(D12:D28)</f>
        <v>24472200</v>
      </c>
      <c r="E29" s="36">
        <v>1030</v>
      </c>
      <c r="F29" s="36">
        <v>47704</v>
      </c>
      <c r="G29" s="36">
        <f t="shared" si="1"/>
        <v>9540800</v>
      </c>
      <c r="H29" s="36">
        <v>1073</v>
      </c>
      <c r="I29" s="36">
        <v>105517</v>
      </c>
      <c r="J29" s="36">
        <f t="shared" si="2"/>
        <v>21103400</v>
      </c>
      <c r="K29" s="36">
        <v>1102</v>
      </c>
      <c r="L29" s="36">
        <v>106601</v>
      </c>
      <c r="M29" s="36">
        <f t="shared" si="3"/>
        <v>21320200</v>
      </c>
      <c r="N29" s="36">
        <v>1133</v>
      </c>
      <c r="O29" s="36">
        <v>108277</v>
      </c>
      <c r="P29" s="36">
        <f t="shared" si="4"/>
        <v>21655400</v>
      </c>
      <c r="Q29" s="29"/>
    </row>
    <row r="30" spans="1:17" s="5" customFormat="1" ht="14.25" customHeight="1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s="10" customFormat="1" ht="14.25" customHeight="1">
      <c r="A31" s="8" t="s">
        <v>23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15" customHeight="1">
      <c r="A32" s="8" t="s">
        <v>26</v>
      </c>
      <c r="B32" s="9"/>
      <c r="C32" s="9"/>
      <c r="D32" s="9"/>
      <c r="E32" s="9"/>
      <c r="F32" s="9"/>
      <c r="G32" s="9"/>
      <c r="H32" s="20"/>
      <c r="I32" s="20"/>
      <c r="J32" s="20"/>
      <c r="K32" s="20"/>
      <c r="L32" s="20"/>
      <c r="M32" s="20"/>
      <c r="N32" s="20"/>
      <c r="O32" s="20"/>
      <c r="P32" s="9"/>
      <c r="Q32" s="9"/>
    </row>
    <row r="33" spans="1:21" s="10" customFormat="1" ht="15" customHeight="1">
      <c r="A33" s="8" t="s">
        <v>24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21" s="14" customFormat="1" ht="18" customHeight="1">
      <c r="A34" s="8" t="s">
        <v>25</v>
      </c>
      <c r="B34" s="11"/>
      <c r="C34" s="12"/>
      <c r="D34" s="12"/>
      <c r="E34" s="13"/>
    </row>
    <row r="35" spans="1:21">
      <c r="C35" s="15"/>
    </row>
    <row r="36" spans="1:21">
      <c r="S36" s="21"/>
      <c r="T36" s="21"/>
      <c r="U36" s="21"/>
    </row>
    <row r="37" spans="1:21">
      <c r="A37" s="16"/>
      <c r="B37" s="16"/>
      <c r="C37" s="17"/>
      <c r="D37" s="17"/>
      <c r="E37" s="17"/>
      <c r="F37" s="17"/>
      <c r="S37" s="4"/>
      <c r="T37" s="4"/>
      <c r="U37" s="4"/>
    </row>
    <row r="38" spans="1:21">
      <c r="A38" s="16"/>
      <c r="B38" s="16"/>
      <c r="C38" s="17"/>
      <c r="D38" s="17"/>
      <c r="E38" s="17"/>
      <c r="F38" s="17"/>
    </row>
    <row r="39" spans="1:21">
      <c r="A39" s="16"/>
      <c r="B39" s="16"/>
      <c r="C39" s="17"/>
      <c r="D39" s="17"/>
      <c r="E39" s="17"/>
      <c r="F39" s="17"/>
    </row>
    <row r="40" spans="1:21">
      <c r="A40" s="16"/>
      <c r="B40" s="16"/>
      <c r="C40" s="17"/>
      <c r="D40" s="17"/>
      <c r="E40" s="17"/>
      <c r="F40" s="17"/>
    </row>
    <row r="41" spans="1:21">
      <c r="A41" s="16"/>
      <c r="B41" s="16"/>
      <c r="C41" s="17"/>
      <c r="D41" s="17"/>
      <c r="E41" s="17"/>
      <c r="F41" s="17"/>
    </row>
    <row r="42" spans="1:21">
      <c r="A42" s="16"/>
      <c r="B42" s="16"/>
      <c r="C42" s="17"/>
      <c r="D42" s="17"/>
      <c r="E42" s="17"/>
      <c r="F42" s="17"/>
    </row>
    <row r="43" spans="1:21">
      <c r="A43" s="16"/>
      <c r="B43" s="16"/>
      <c r="C43" s="17"/>
      <c r="D43" s="17"/>
      <c r="E43" s="17"/>
      <c r="F43" s="17"/>
    </row>
    <row r="44" spans="1:21">
      <c r="A44" s="16"/>
      <c r="B44" s="16"/>
      <c r="C44" s="17"/>
      <c r="D44" s="17"/>
      <c r="E44" s="17"/>
      <c r="F44" s="17"/>
      <c r="G44" s="18"/>
    </row>
    <row r="45" spans="1:21">
      <c r="A45" s="16"/>
      <c r="B45" s="16"/>
      <c r="C45" s="17"/>
      <c r="D45" s="17"/>
      <c r="E45" s="17"/>
      <c r="F45" s="17"/>
    </row>
    <row r="46" spans="1:21">
      <c r="A46" s="16"/>
      <c r="B46" s="16"/>
      <c r="C46" s="17"/>
      <c r="D46" s="17"/>
      <c r="E46" s="17"/>
      <c r="F46" s="17"/>
    </row>
    <row r="47" spans="1:21">
      <c r="A47" s="16"/>
      <c r="B47" s="16"/>
      <c r="C47" s="17"/>
      <c r="D47" s="17"/>
      <c r="E47" s="17"/>
      <c r="F47" s="17"/>
    </row>
    <row r="48" spans="1:21">
      <c r="A48" s="16"/>
      <c r="B48" s="16"/>
      <c r="C48" s="17"/>
      <c r="D48" s="17"/>
      <c r="E48" s="17"/>
      <c r="F48" s="17"/>
    </row>
    <row r="49" spans="1:6" ht="15.75" customHeight="1">
      <c r="A49" s="16"/>
      <c r="B49" s="16"/>
      <c r="C49" s="17"/>
      <c r="D49" s="17"/>
      <c r="E49" s="17"/>
      <c r="F49" s="17"/>
    </row>
    <row r="50" spans="1:6">
      <c r="A50" s="16"/>
      <c r="B50" s="16"/>
      <c r="C50" s="17"/>
      <c r="D50" s="17"/>
      <c r="E50" s="17"/>
      <c r="F50" s="17"/>
    </row>
    <row r="51" spans="1:6">
      <c r="A51" s="16"/>
      <c r="B51" s="16"/>
      <c r="C51" s="17"/>
      <c r="D51" s="17"/>
      <c r="E51" s="17"/>
      <c r="F51" s="17"/>
    </row>
    <row r="52" spans="1:6">
      <c r="A52" s="16"/>
      <c r="B52" s="16"/>
      <c r="C52" s="17"/>
      <c r="D52" s="17"/>
      <c r="E52" s="17"/>
      <c r="F52" s="17"/>
    </row>
    <row r="53" spans="1:6">
      <c r="A53" s="16"/>
      <c r="B53" s="16"/>
      <c r="C53" s="17"/>
      <c r="D53" s="17"/>
      <c r="E53" s="17"/>
      <c r="F53" s="17"/>
    </row>
    <row r="54" spans="1:6">
      <c r="A54" s="16"/>
      <c r="B54" s="16"/>
      <c r="C54" s="17"/>
      <c r="D54" s="17"/>
      <c r="E54" s="17"/>
      <c r="F54" s="17"/>
    </row>
    <row r="55" spans="1:6">
      <c r="C55" s="19"/>
      <c r="D55" s="19"/>
    </row>
  </sheetData>
  <mergeCells count="7">
    <mergeCell ref="S36:U36"/>
    <mergeCell ref="A10:A11"/>
    <mergeCell ref="B10:D10"/>
    <mergeCell ref="E10:G10"/>
    <mergeCell ref="H10:J10"/>
    <mergeCell ref="K10:M10"/>
    <mergeCell ref="N10:P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Montaño</dc:creator>
  <cp:lastModifiedBy>Estela Diaz</cp:lastModifiedBy>
  <dcterms:created xsi:type="dcterms:W3CDTF">2024-12-13T14:50:57Z</dcterms:created>
  <dcterms:modified xsi:type="dcterms:W3CDTF">2024-12-19T11:40:33Z</dcterms:modified>
</cp:coreProperties>
</file>