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Energía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" i="9" l="1"/>
  <c r="D174" i="9"/>
  <c r="C174" i="9"/>
  <c r="E173" i="9"/>
  <c r="D173" i="9"/>
  <c r="C173" i="9"/>
  <c r="E172" i="9"/>
  <c r="D172" i="9"/>
  <c r="C172" i="9"/>
  <c r="E171" i="9"/>
  <c r="D171" i="9"/>
  <c r="C171" i="9"/>
  <c r="E170" i="9"/>
  <c r="D170" i="9"/>
  <c r="C170" i="9"/>
  <c r="E169" i="9"/>
  <c r="D169" i="9"/>
  <c r="C169" i="9"/>
  <c r="E168" i="9"/>
  <c r="D168" i="9"/>
  <c r="C168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9" i="9"/>
  <c r="D159" i="9"/>
  <c r="C159" i="9"/>
  <c r="E158" i="9"/>
  <c r="D158" i="9"/>
  <c r="C158" i="9"/>
  <c r="E157" i="9"/>
  <c r="D157" i="9"/>
  <c r="C157" i="9"/>
  <c r="E156" i="9"/>
  <c r="D156" i="9"/>
  <c r="C156" i="9"/>
  <c r="E155" i="9"/>
  <c r="D155" i="9"/>
  <c r="C155" i="9"/>
  <c r="E154" i="9"/>
  <c r="D154" i="9"/>
  <c r="C154" i="9"/>
  <c r="E153" i="9"/>
  <c r="D153" i="9"/>
  <c r="C153" i="9"/>
  <c r="E152" i="9"/>
  <c r="D152" i="9"/>
  <c r="C152" i="9"/>
  <c r="E151" i="9"/>
  <c r="D151" i="9"/>
  <c r="C151" i="9"/>
  <c r="E150" i="9"/>
  <c r="D150" i="9"/>
  <c r="C150" i="9"/>
  <c r="E149" i="9"/>
  <c r="D149" i="9"/>
  <c r="C149" i="9"/>
  <c r="E148" i="9"/>
  <c r="D148" i="9"/>
  <c r="C148" i="9"/>
  <c r="E147" i="9"/>
  <c r="D147" i="9"/>
  <c r="C147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40" i="9"/>
  <c r="D140" i="9"/>
  <c r="C140" i="9"/>
  <c r="E139" i="9"/>
  <c r="D139" i="9"/>
  <c r="C139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E125" i="9"/>
  <c r="D125" i="9"/>
  <c r="C125" i="9"/>
  <c r="E124" i="9"/>
  <c r="D124" i="9"/>
  <c r="C124" i="9"/>
  <c r="E123" i="9"/>
  <c r="D123" i="9"/>
  <c r="C123" i="9"/>
  <c r="E122" i="9"/>
  <c r="D122" i="9"/>
  <c r="C122" i="9"/>
  <c r="E121" i="9"/>
  <c r="D121" i="9"/>
  <c r="C121" i="9"/>
  <c r="E120" i="9"/>
  <c r="D120" i="9"/>
  <c r="C120" i="9"/>
  <c r="E119" i="9"/>
  <c r="D119" i="9"/>
  <c r="C119" i="9"/>
  <c r="E118" i="9"/>
  <c r="D118" i="9"/>
  <c r="C118" i="9"/>
  <c r="E117" i="9"/>
  <c r="D117" i="9"/>
  <c r="C117" i="9"/>
  <c r="E116" i="9"/>
  <c r="D116" i="9"/>
  <c r="C116" i="9"/>
  <c r="E115" i="9"/>
  <c r="D115" i="9"/>
  <c r="C115" i="9"/>
  <c r="E114" i="9"/>
  <c r="D114" i="9"/>
  <c r="C114" i="9"/>
  <c r="E113" i="9"/>
  <c r="D113" i="9"/>
  <c r="C113" i="9"/>
  <c r="E112" i="9"/>
  <c r="D112" i="9"/>
  <c r="C112" i="9"/>
  <c r="E111" i="9"/>
  <c r="D111" i="9"/>
  <c r="C111" i="9"/>
  <c r="E110" i="9"/>
  <c r="D110" i="9"/>
  <c r="C110" i="9"/>
  <c r="E109" i="9"/>
  <c r="D109" i="9"/>
  <c r="C109" i="9"/>
  <c r="E108" i="9"/>
  <c r="D108" i="9"/>
  <c r="C108" i="9"/>
  <c r="E107" i="9"/>
  <c r="D107" i="9"/>
  <c r="C107" i="9"/>
  <c r="E106" i="9"/>
  <c r="D106" i="9"/>
  <c r="C106" i="9"/>
  <c r="E105" i="9"/>
  <c r="D105" i="9"/>
  <c r="C105" i="9"/>
  <c r="E104" i="9"/>
  <c r="D104" i="9"/>
  <c r="C104" i="9"/>
  <c r="E103" i="9"/>
  <c r="D103" i="9"/>
  <c r="C103" i="9"/>
  <c r="E102" i="9"/>
  <c r="D102" i="9"/>
  <c r="C102" i="9"/>
  <c r="E101" i="9"/>
  <c r="D101" i="9"/>
  <c r="C101" i="9"/>
  <c r="E100" i="9"/>
  <c r="D100" i="9"/>
  <c r="C100" i="9"/>
  <c r="E99" i="9"/>
  <c r="D99" i="9"/>
  <c r="C99" i="9"/>
  <c r="E98" i="9"/>
  <c r="D98" i="9"/>
  <c r="C98" i="9"/>
  <c r="E97" i="9"/>
  <c r="D97" i="9"/>
  <c r="C97" i="9"/>
  <c r="E96" i="9"/>
  <c r="D96" i="9"/>
  <c r="C96" i="9"/>
  <c r="E95" i="9"/>
  <c r="D95" i="9"/>
  <c r="C95" i="9"/>
  <c r="E94" i="9"/>
  <c r="D94" i="9"/>
  <c r="C94" i="9"/>
  <c r="E93" i="9"/>
  <c r="D93" i="9"/>
  <c r="C93" i="9"/>
  <c r="E92" i="9"/>
  <c r="D92" i="9"/>
  <c r="C92" i="9"/>
  <c r="E91" i="9"/>
  <c r="D91" i="9"/>
  <c r="C91" i="9"/>
  <c r="E90" i="9"/>
  <c r="D90" i="9"/>
  <c r="C90" i="9"/>
  <c r="E89" i="9"/>
  <c r="D89" i="9"/>
  <c r="C89" i="9"/>
  <c r="E88" i="9"/>
  <c r="D88" i="9"/>
  <c r="C88" i="9"/>
  <c r="E87" i="9"/>
  <c r="D87" i="9"/>
  <c r="C87" i="9"/>
  <c r="E86" i="9"/>
  <c r="D86" i="9"/>
  <c r="C86" i="9"/>
  <c r="E85" i="9"/>
  <c r="D85" i="9"/>
  <c r="C85" i="9"/>
  <c r="E84" i="9"/>
  <c r="D84" i="9"/>
  <c r="C84" i="9"/>
  <c r="E83" i="9"/>
  <c r="D83" i="9"/>
  <c r="C83" i="9"/>
  <c r="E82" i="9"/>
  <c r="D82" i="9"/>
  <c r="C82" i="9"/>
  <c r="E81" i="9"/>
  <c r="D81" i="9"/>
  <c r="C81" i="9"/>
  <c r="E80" i="9"/>
  <c r="D80" i="9"/>
  <c r="C80" i="9"/>
  <c r="E79" i="9"/>
  <c r="D79" i="9"/>
  <c r="C79" i="9"/>
  <c r="E78" i="9"/>
  <c r="D78" i="9"/>
  <c r="C78" i="9"/>
  <c r="E77" i="9"/>
  <c r="D77" i="9"/>
  <c r="C77" i="9"/>
  <c r="E76" i="9"/>
  <c r="D76" i="9"/>
  <c r="C76" i="9"/>
  <c r="E75" i="9"/>
  <c r="D75" i="9"/>
  <c r="C75" i="9"/>
  <c r="E74" i="9"/>
  <c r="D74" i="9"/>
  <c r="C74" i="9"/>
  <c r="E73" i="9"/>
  <c r="D73" i="9"/>
  <c r="C73" i="9"/>
  <c r="E72" i="9"/>
  <c r="D72" i="9"/>
  <c r="C72" i="9"/>
  <c r="E71" i="9"/>
  <c r="D71" i="9"/>
  <c r="C71" i="9"/>
  <c r="E70" i="9"/>
  <c r="D70" i="9"/>
  <c r="C70" i="9"/>
  <c r="E69" i="9"/>
  <c r="D69" i="9"/>
  <c r="C69" i="9"/>
  <c r="E68" i="9"/>
  <c r="D68" i="9"/>
  <c r="C68" i="9"/>
  <c r="E67" i="9"/>
  <c r="D67" i="9"/>
  <c r="C67" i="9"/>
  <c r="E66" i="9"/>
  <c r="D66" i="9"/>
  <c r="C66" i="9"/>
  <c r="E65" i="9"/>
  <c r="D65" i="9"/>
  <c r="C65" i="9"/>
  <c r="E64" i="9"/>
  <c r="D64" i="9"/>
  <c r="C64" i="9"/>
  <c r="E63" i="9"/>
  <c r="D63" i="9"/>
  <c r="C63" i="9"/>
  <c r="E62" i="9"/>
  <c r="D62" i="9"/>
  <c r="C62" i="9"/>
  <c r="E61" i="9"/>
  <c r="D61" i="9"/>
  <c r="C61" i="9"/>
  <c r="E60" i="9"/>
  <c r="D60" i="9"/>
  <c r="C60" i="9"/>
  <c r="E59" i="9"/>
  <c r="D59" i="9"/>
  <c r="C59" i="9"/>
  <c r="E58" i="9"/>
  <c r="D58" i="9"/>
  <c r="C58" i="9"/>
  <c r="E57" i="9"/>
  <c r="D57" i="9"/>
  <c r="C57" i="9"/>
  <c r="E56" i="9"/>
  <c r="D56" i="9"/>
  <c r="C56" i="9"/>
  <c r="E55" i="9"/>
  <c r="D55" i="9"/>
  <c r="C55" i="9"/>
  <c r="E54" i="9"/>
  <c r="D54" i="9"/>
  <c r="C54" i="9"/>
  <c r="E53" i="9"/>
  <c r="D53" i="9"/>
  <c r="C53" i="9"/>
  <c r="E52" i="9"/>
  <c r="D52" i="9"/>
  <c r="C52" i="9"/>
  <c r="E51" i="9"/>
  <c r="D51" i="9"/>
  <c r="C51" i="9"/>
  <c r="E50" i="9"/>
  <c r="D50" i="9"/>
  <c r="C50" i="9"/>
  <c r="E49" i="9"/>
  <c r="D49" i="9"/>
  <c r="C49" i="9"/>
  <c r="E48" i="9"/>
  <c r="D48" i="9"/>
  <c r="C48" i="9"/>
  <c r="E47" i="9"/>
  <c r="D47" i="9"/>
  <c r="C47" i="9"/>
  <c r="E46" i="9"/>
  <c r="D46" i="9"/>
  <c r="C46" i="9"/>
  <c r="E45" i="9"/>
  <c r="D45" i="9"/>
  <c r="C45" i="9"/>
  <c r="E44" i="9"/>
  <c r="D44" i="9"/>
  <c r="C44" i="9"/>
  <c r="E43" i="9"/>
  <c r="D43" i="9"/>
  <c r="C43" i="9"/>
  <c r="E42" i="9"/>
  <c r="D42" i="9"/>
  <c r="C42" i="9"/>
  <c r="E41" i="9"/>
  <c r="D41" i="9"/>
  <c r="C41" i="9"/>
  <c r="E40" i="9"/>
  <c r="D40" i="9"/>
  <c r="C40" i="9"/>
  <c r="E39" i="9"/>
  <c r="D39" i="9"/>
  <c r="C39" i="9"/>
  <c r="E38" i="9"/>
  <c r="D38" i="9"/>
  <c r="C38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7" i="9"/>
  <c r="D27" i="9"/>
  <c r="C27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  <c r="E8" i="9"/>
</calcChain>
</file>

<file path=xl/sharedStrings.xml><?xml version="1.0" encoding="utf-8"?>
<sst xmlns="http://schemas.openxmlformats.org/spreadsheetml/2006/main" count="20" uniqueCount="8">
  <si>
    <t>CONSUMO DE ENERGÍA ELÉCTRICA- (EN  KWH)</t>
  </si>
  <si>
    <t>Mes</t>
  </si>
  <si>
    <t>Energía Eléctrica</t>
  </si>
  <si>
    <t>Variación respecto
a mes anterior</t>
  </si>
  <si>
    <t>Variación respecto
a igual mes año anterior</t>
  </si>
  <si>
    <t xml:space="preserve">Resumen en miles </t>
  </si>
  <si>
    <t>-</t>
  </si>
  <si>
    <t>Fuente: Enersa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</si>
</sst>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/>
    </xf>
    <xf numFmtId="17" fontId="1" fillId="2" borderId="0" xfId="0" applyNumberFormat="1" applyFont="1" applyFill="1" applyBorder="1" applyAlignment="1">
      <alignment horizontal="left"/>
    </xf>
    <xf numFmtId="3" fontId="1" fillId="2" borderId="0" xfId="3" applyNumberFormat="1" applyFont="1" applyFill="1" applyBorder="1" applyAlignment="1">
      <alignment horizontal="center"/>
    </xf>
    <xf numFmtId="10" fontId="1" fillId="2" borderId="0" xfId="4" applyNumberFormat="1" applyFont="1" applyFill="1" applyBorder="1" applyAlignment="1">
      <alignment horizontal="center" vertical="center" wrapText="1"/>
    </xf>
    <xf numFmtId="3" fontId="1" fillId="2" borderId="0" xfId="5" applyNumberFormat="1" applyFont="1" applyFill="1" applyBorder="1" applyAlignment="1">
      <alignment horizontal="center"/>
    </xf>
    <xf numFmtId="3" fontId="1" fillId="2" borderId="0" xfId="6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3" fontId="1" fillId="2" borderId="0" xfId="8" applyNumberFormat="1" applyFont="1" applyFill="1" applyBorder="1" applyAlignment="1">
      <alignment horizontal="center"/>
    </xf>
    <xf numFmtId="3" fontId="1" fillId="2" borderId="0" xfId="9" applyNumberFormat="1" applyFont="1" applyFill="1" applyBorder="1" applyAlignment="1">
      <alignment horizontal="center"/>
    </xf>
    <xf numFmtId="3" fontId="1" fillId="2" borderId="0" xfId="10" applyNumberFormat="1" applyFont="1" applyFill="1" applyBorder="1" applyAlignment="1">
      <alignment horizontal="center"/>
    </xf>
    <xf numFmtId="3" fontId="1" fillId="2" borderId="0" xfId="11" applyNumberFormat="1" applyFont="1" applyFill="1" applyBorder="1" applyAlignment="1">
      <alignment horizontal="center"/>
    </xf>
    <xf numFmtId="3" fontId="1" fillId="2" borderId="0" xfId="12" applyNumberFormat="1" applyFont="1" applyFill="1" applyBorder="1" applyAlignment="1">
      <alignment horizontal="center"/>
    </xf>
    <xf numFmtId="3" fontId="1" fillId="2" borderId="0" xfId="13" applyNumberFormat="1" applyFont="1" applyFill="1" applyBorder="1" applyAlignment="1">
      <alignment horizontal="center"/>
    </xf>
    <xf numFmtId="3" fontId="1" fillId="2" borderId="0" xfId="14" applyNumberFormat="1" applyFont="1" applyFill="1" applyBorder="1" applyAlignment="1">
      <alignment horizontal="center"/>
    </xf>
    <xf numFmtId="10" fontId="1" fillId="2" borderId="0" xfId="4" applyNumberFormat="1" applyFont="1" applyFill="1" applyAlignment="1">
      <alignment horizontal="center"/>
    </xf>
    <xf numFmtId="164" fontId="1" fillId="2" borderId="0" xfId="0" applyNumberFormat="1" applyFont="1" applyFill="1"/>
    <xf numFmtId="3" fontId="9" fillId="2" borderId="0" xfId="0" applyNumberFormat="1" applyFont="1" applyFill="1"/>
    <xf numFmtId="3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7" fontId="10" fillId="2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7" fontId="10" fillId="2" borderId="0" xfId="0" applyNumberFormat="1" applyFont="1" applyFill="1" applyBorder="1" applyAlignment="1">
      <alignment horizontal="left" vertical="top"/>
    </xf>
  </cellXfs>
  <cellStyles count="15">
    <cellStyle name="Hipervínculo" xfId="1" builtinId="8"/>
    <cellStyle name="Normal" xfId="0" builtinId="0"/>
    <cellStyle name="Normal 16" xfId="14"/>
    <cellStyle name="Normal 17" xfId="13"/>
    <cellStyle name="Normal 18" xfId="12"/>
    <cellStyle name="Normal 19" xfId="11"/>
    <cellStyle name="Normal 20" xfId="10"/>
    <cellStyle name="Normal 21" xfId="9"/>
    <cellStyle name="Normal 22" xfId="8"/>
    <cellStyle name="Normal 23" xfId="7"/>
    <cellStyle name="Normal 24" xfId="6"/>
    <cellStyle name="Normal 25" xfId="5"/>
    <cellStyle name="Normal 26" xfId="3"/>
    <cellStyle name="Normal 27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Consumo Energía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         Eléctrica (kwh)</a:t>
            </a:r>
          </a:p>
        </c:rich>
      </c:tx>
      <c:layout>
        <c:manualLayout>
          <c:xMode val="edge"/>
          <c:yMode val="edge"/>
          <c:x val="0.77650074990626183"/>
          <c:y val="7.2881483737184768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8660881675504848E-2"/>
          <c:y val="7.2034691315759444E-2"/>
          <c:w val="0.91494845360826038"/>
          <c:h val="0.8650137741046836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Energía'!$A$162:$A$174</c:f>
              <c:strCache>
                <c:ptCount val="13"/>
                <c:pt idx="0">
                  <c:v>nov-23</c:v>
                </c:pt>
                <c:pt idx="1">
                  <c:v>dic-23</c:v>
                </c:pt>
                <c:pt idx="2">
                  <c:v>ene-24</c:v>
                </c:pt>
                <c:pt idx="3">
                  <c:v>feb-24</c:v>
                </c:pt>
                <c:pt idx="4">
                  <c:v>mar-24</c:v>
                </c:pt>
                <c:pt idx="5">
                  <c:v>abr-24</c:v>
                </c:pt>
                <c:pt idx="6">
                  <c:v>may-24</c:v>
                </c:pt>
                <c:pt idx="7">
                  <c:v>jun-24</c:v>
                </c:pt>
                <c:pt idx="8">
                  <c:v>jul-24</c:v>
                </c:pt>
                <c:pt idx="9">
                  <c:v>ago-24</c:v>
                </c:pt>
                <c:pt idx="10">
                  <c:v>sep-24</c:v>
                </c:pt>
                <c:pt idx="11">
                  <c:v>oct-24</c:v>
                </c:pt>
                <c:pt idx="12">
                  <c:v>nov-24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7769832342385774E-2"/>
                  <c:y val="2.6699728832238513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248674272858737E-2"/>
                  <c:y val="-6.99960847435507E-3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41780491724249E-2"/>
                  <c:y val="-2.196313858557735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729685575017406E-2"/>
                  <c:y val="-5.659169675613754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1487626546681662E-2"/>
                  <c:y val="4.336567045141456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0072446301355182E-2"/>
                  <c:y val="4.818549614999782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22384701912261E-2"/>
                  <c:y val="3.413697597192616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433124430874715E-2"/>
                  <c:y val="-3.781586693928459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783089613798275E-2"/>
                  <c:y val="4.466785574455126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85526809148856E-2"/>
                  <c:y val="-2.30779716071402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643392790186938E-2"/>
                  <c:y val="3.3628572671509982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8037923830949701E-2"/>
                  <c:y val="2.6921303345369123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528469655578766E-3"/>
                  <c:y val="-2.66435391228269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0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Energía'!$A$162:$A$174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'Consumo de Energía'!$E$162:$E$174</c:f>
              <c:numCache>
                <c:formatCode>#,##0</c:formatCode>
                <c:ptCount val="13"/>
                <c:pt idx="0">
                  <c:v>260663.83199999999</c:v>
                </c:pt>
                <c:pt idx="1">
                  <c:v>289336.01400000002</c:v>
                </c:pt>
                <c:pt idx="2">
                  <c:v>308268.60200000001</c:v>
                </c:pt>
                <c:pt idx="3">
                  <c:v>354705.52299999999</c:v>
                </c:pt>
                <c:pt idx="4">
                  <c:v>347117.35200000001</c:v>
                </c:pt>
                <c:pt idx="5">
                  <c:v>325957.94400000002</c:v>
                </c:pt>
                <c:pt idx="6">
                  <c:v>266044.30599999998</c:v>
                </c:pt>
                <c:pt idx="7">
                  <c:v>277495.75300000003</c:v>
                </c:pt>
                <c:pt idx="8">
                  <c:v>265967.86499999999</c:v>
                </c:pt>
                <c:pt idx="9">
                  <c:v>290303.81599999999</c:v>
                </c:pt>
                <c:pt idx="10">
                  <c:v>272922.81</c:v>
                </c:pt>
                <c:pt idx="11">
                  <c:v>258427.43299999999</c:v>
                </c:pt>
                <c:pt idx="12">
                  <c:v>266027.04100000003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49944"/>
        <c:axId val="448844456"/>
      </c:lineChart>
      <c:dateAx>
        <c:axId val="448849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8844456"/>
        <c:crosses val="autoZero"/>
        <c:auto val="1"/>
        <c:lblOffset val="100"/>
        <c:baseTimeUnit val="months"/>
      </c:dateAx>
      <c:valAx>
        <c:axId val="448844456"/>
        <c:scaling>
          <c:orientation val="minMax"/>
          <c:min val="2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8849944"/>
        <c:crosses val="autoZero"/>
        <c:crossBetween val="between"/>
        <c:majorUnit val="25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154</xdr:row>
      <xdr:rowOff>104775</xdr:rowOff>
    </xdr:from>
    <xdr:to>
      <xdr:col>14</xdr:col>
      <xdr:colOff>619125</xdr:colOff>
      <xdr:row>175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114300</xdr:rowOff>
    </xdr:from>
    <xdr:to>
      <xdr:col>2</xdr:col>
      <xdr:colOff>123825</xdr:colOff>
      <xdr:row>4</xdr:row>
      <xdr:rowOff>57150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2133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2">
          <cell r="A162">
            <v>45231</v>
          </cell>
          <cell r="E162">
            <v>260663.83199999999</v>
          </cell>
        </row>
        <row r="163">
          <cell r="A163">
            <v>45261</v>
          </cell>
          <cell r="E163">
            <v>289336.01400000002</v>
          </cell>
        </row>
        <row r="164">
          <cell r="A164">
            <v>45292</v>
          </cell>
          <cell r="E164">
            <v>308268.60200000001</v>
          </cell>
        </row>
        <row r="165">
          <cell r="A165">
            <v>45323</v>
          </cell>
          <cell r="E165">
            <v>354705.52299999999</v>
          </cell>
        </row>
        <row r="166">
          <cell r="A166">
            <v>45352</v>
          </cell>
          <cell r="E166">
            <v>347117.35200000001</v>
          </cell>
        </row>
        <row r="167">
          <cell r="A167">
            <v>45383</v>
          </cell>
          <cell r="E167">
            <v>325957.94400000002</v>
          </cell>
        </row>
        <row r="168">
          <cell r="A168">
            <v>45413</v>
          </cell>
          <cell r="E168">
            <v>266044.30599999998</v>
          </cell>
        </row>
        <row r="169">
          <cell r="A169">
            <v>45444</v>
          </cell>
          <cell r="E169">
            <v>277495.75300000003</v>
          </cell>
        </row>
        <row r="170">
          <cell r="A170">
            <v>45474</v>
          </cell>
          <cell r="E170">
            <v>265967.86499999999</v>
          </cell>
        </row>
        <row r="171">
          <cell r="A171">
            <v>45505</v>
          </cell>
          <cell r="E171">
            <v>290303.81599999999</v>
          </cell>
        </row>
        <row r="172">
          <cell r="A172">
            <v>45536</v>
          </cell>
          <cell r="E172">
            <v>272922.81</v>
          </cell>
        </row>
        <row r="173">
          <cell r="A173">
            <v>45566</v>
          </cell>
          <cell r="E173">
            <v>258427.43299999999</v>
          </cell>
        </row>
        <row r="174">
          <cell r="A174">
            <v>45597</v>
          </cell>
          <cell r="E174">
            <v>266027.04100000003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7"/>
  <sheetViews>
    <sheetView tabSelected="1" workbookViewId="0">
      <pane ySplit="7" topLeftCell="A147" activePane="bottomLeft" state="frozen"/>
      <selection pane="bottomLeft" activeCell="C181" sqref="C181"/>
    </sheetView>
  </sheetViews>
  <sheetFormatPr baseColWidth="10" defaultColWidth="11.28515625" defaultRowHeight="12.75"/>
  <cols>
    <col min="1" max="5" width="15.7109375" style="1" customWidth="1"/>
    <col min="6" max="6" width="12.42578125" style="1" bestFit="1" customWidth="1"/>
    <col min="7" max="7" width="12.85546875" style="1" customWidth="1"/>
    <col min="8" max="256" width="11.28515625" style="1"/>
    <col min="257" max="261" width="15.7109375" style="1" customWidth="1"/>
    <col min="262" max="262" width="12.42578125" style="1" bestFit="1" customWidth="1"/>
    <col min="263" max="263" width="12.85546875" style="1" customWidth="1"/>
    <col min="264" max="512" width="11.28515625" style="1"/>
    <col min="513" max="517" width="15.7109375" style="1" customWidth="1"/>
    <col min="518" max="518" width="12.42578125" style="1" bestFit="1" customWidth="1"/>
    <col min="519" max="519" width="12.85546875" style="1" customWidth="1"/>
    <col min="520" max="768" width="11.28515625" style="1"/>
    <col min="769" max="773" width="15.7109375" style="1" customWidth="1"/>
    <col min="774" max="774" width="12.42578125" style="1" bestFit="1" customWidth="1"/>
    <col min="775" max="775" width="12.85546875" style="1" customWidth="1"/>
    <col min="776" max="1024" width="11.28515625" style="1"/>
    <col min="1025" max="1029" width="15.7109375" style="1" customWidth="1"/>
    <col min="1030" max="1030" width="12.42578125" style="1" bestFit="1" customWidth="1"/>
    <col min="1031" max="1031" width="12.85546875" style="1" customWidth="1"/>
    <col min="1032" max="1280" width="11.28515625" style="1"/>
    <col min="1281" max="1285" width="15.7109375" style="1" customWidth="1"/>
    <col min="1286" max="1286" width="12.42578125" style="1" bestFit="1" customWidth="1"/>
    <col min="1287" max="1287" width="12.85546875" style="1" customWidth="1"/>
    <col min="1288" max="1536" width="11.28515625" style="1"/>
    <col min="1537" max="1541" width="15.7109375" style="1" customWidth="1"/>
    <col min="1542" max="1542" width="12.42578125" style="1" bestFit="1" customWidth="1"/>
    <col min="1543" max="1543" width="12.85546875" style="1" customWidth="1"/>
    <col min="1544" max="1792" width="11.28515625" style="1"/>
    <col min="1793" max="1797" width="15.7109375" style="1" customWidth="1"/>
    <col min="1798" max="1798" width="12.42578125" style="1" bestFit="1" customWidth="1"/>
    <col min="1799" max="1799" width="12.85546875" style="1" customWidth="1"/>
    <col min="1800" max="2048" width="11.28515625" style="1"/>
    <col min="2049" max="2053" width="15.7109375" style="1" customWidth="1"/>
    <col min="2054" max="2054" width="12.42578125" style="1" bestFit="1" customWidth="1"/>
    <col min="2055" max="2055" width="12.85546875" style="1" customWidth="1"/>
    <col min="2056" max="2304" width="11.28515625" style="1"/>
    <col min="2305" max="2309" width="15.7109375" style="1" customWidth="1"/>
    <col min="2310" max="2310" width="12.42578125" style="1" bestFit="1" customWidth="1"/>
    <col min="2311" max="2311" width="12.85546875" style="1" customWidth="1"/>
    <col min="2312" max="2560" width="11.28515625" style="1"/>
    <col min="2561" max="2565" width="15.7109375" style="1" customWidth="1"/>
    <col min="2566" max="2566" width="12.42578125" style="1" bestFit="1" customWidth="1"/>
    <col min="2567" max="2567" width="12.85546875" style="1" customWidth="1"/>
    <col min="2568" max="2816" width="11.28515625" style="1"/>
    <col min="2817" max="2821" width="15.7109375" style="1" customWidth="1"/>
    <col min="2822" max="2822" width="12.42578125" style="1" bestFit="1" customWidth="1"/>
    <col min="2823" max="2823" width="12.85546875" style="1" customWidth="1"/>
    <col min="2824" max="3072" width="11.28515625" style="1"/>
    <col min="3073" max="3077" width="15.7109375" style="1" customWidth="1"/>
    <col min="3078" max="3078" width="12.42578125" style="1" bestFit="1" customWidth="1"/>
    <col min="3079" max="3079" width="12.85546875" style="1" customWidth="1"/>
    <col min="3080" max="3328" width="11.28515625" style="1"/>
    <col min="3329" max="3333" width="15.7109375" style="1" customWidth="1"/>
    <col min="3334" max="3334" width="12.42578125" style="1" bestFit="1" customWidth="1"/>
    <col min="3335" max="3335" width="12.85546875" style="1" customWidth="1"/>
    <col min="3336" max="3584" width="11.28515625" style="1"/>
    <col min="3585" max="3589" width="15.7109375" style="1" customWidth="1"/>
    <col min="3590" max="3590" width="12.42578125" style="1" bestFit="1" customWidth="1"/>
    <col min="3591" max="3591" width="12.85546875" style="1" customWidth="1"/>
    <col min="3592" max="3840" width="11.28515625" style="1"/>
    <col min="3841" max="3845" width="15.7109375" style="1" customWidth="1"/>
    <col min="3846" max="3846" width="12.42578125" style="1" bestFit="1" customWidth="1"/>
    <col min="3847" max="3847" width="12.85546875" style="1" customWidth="1"/>
    <col min="3848" max="4096" width="11.28515625" style="1"/>
    <col min="4097" max="4101" width="15.7109375" style="1" customWidth="1"/>
    <col min="4102" max="4102" width="12.42578125" style="1" bestFit="1" customWidth="1"/>
    <col min="4103" max="4103" width="12.85546875" style="1" customWidth="1"/>
    <col min="4104" max="4352" width="11.28515625" style="1"/>
    <col min="4353" max="4357" width="15.7109375" style="1" customWidth="1"/>
    <col min="4358" max="4358" width="12.42578125" style="1" bestFit="1" customWidth="1"/>
    <col min="4359" max="4359" width="12.85546875" style="1" customWidth="1"/>
    <col min="4360" max="4608" width="11.28515625" style="1"/>
    <col min="4609" max="4613" width="15.7109375" style="1" customWidth="1"/>
    <col min="4614" max="4614" width="12.42578125" style="1" bestFit="1" customWidth="1"/>
    <col min="4615" max="4615" width="12.85546875" style="1" customWidth="1"/>
    <col min="4616" max="4864" width="11.28515625" style="1"/>
    <col min="4865" max="4869" width="15.7109375" style="1" customWidth="1"/>
    <col min="4870" max="4870" width="12.42578125" style="1" bestFit="1" customWidth="1"/>
    <col min="4871" max="4871" width="12.85546875" style="1" customWidth="1"/>
    <col min="4872" max="5120" width="11.28515625" style="1"/>
    <col min="5121" max="5125" width="15.7109375" style="1" customWidth="1"/>
    <col min="5126" max="5126" width="12.42578125" style="1" bestFit="1" customWidth="1"/>
    <col min="5127" max="5127" width="12.85546875" style="1" customWidth="1"/>
    <col min="5128" max="5376" width="11.28515625" style="1"/>
    <col min="5377" max="5381" width="15.7109375" style="1" customWidth="1"/>
    <col min="5382" max="5382" width="12.42578125" style="1" bestFit="1" customWidth="1"/>
    <col min="5383" max="5383" width="12.85546875" style="1" customWidth="1"/>
    <col min="5384" max="5632" width="11.28515625" style="1"/>
    <col min="5633" max="5637" width="15.7109375" style="1" customWidth="1"/>
    <col min="5638" max="5638" width="12.42578125" style="1" bestFit="1" customWidth="1"/>
    <col min="5639" max="5639" width="12.85546875" style="1" customWidth="1"/>
    <col min="5640" max="5888" width="11.28515625" style="1"/>
    <col min="5889" max="5893" width="15.7109375" style="1" customWidth="1"/>
    <col min="5894" max="5894" width="12.42578125" style="1" bestFit="1" customWidth="1"/>
    <col min="5895" max="5895" width="12.85546875" style="1" customWidth="1"/>
    <col min="5896" max="6144" width="11.28515625" style="1"/>
    <col min="6145" max="6149" width="15.7109375" style="1" customWidth="1"/>
    <col min="6150" max="6150" width="12.42578125" style="1" bestFit="1" customWidth="1"/>
    <col min="6151" max="6151" width="12.85546875" style="1" customWidth="1"/>
    <col min="6152" max="6400" width="11.28515625" style="1"/>
    <col min="6401" max="6405" width="15.7109375" style="1" customWidth="1"/>
    <col min="6406" max="6406" width="12.42578125" style="1" bestFit="1" customWidth="1"/>
    <col min="6407" max="6407" width="12.85546875" style="1" customWidth="1"/>
    <col min="6408" max="6656" width="11.28515625" style="1"/>
    <col min="6657" max="6661" width="15.7109375" style="1" customWidth="1"/>
    <col min="6662" max="6662" width="12.42578125" style="1" bestFit="1" customWidth="1"/>
    <col min="6663" max="6663" width="12.85546875" style="1" customWidth="1"/>
    <col min="6664" max="6912" width="11.28515625" style="1"/>
    <col min="6913" max="6917" width="15.7109375" style="1" customWidth="1"/>
    <col min="6918" max="6918" width="12.42578125" style="1" bestFit="1" customWidth="1"/>
    <col min="6919" max="6919" width="12.85546875" style="1" customWidth="1"/>
    <col min="6920" max="7168" width="11.28515625" style="1"/>
    <col min="7169" max="7173" width="15.7109375" style="1" customWidth="1"/>
    <col min="7174" max="7174" width="12.42578125" style="1" bestFit="1" customWidth="1"/>
    <col min="7175" max="7175" width="12.85546875" style="1" customWidth="1"/>
    <col min="7176" max="7424" width="11.28515625" style="1"/>
    <col min="7425" max="7429" width="15.7109375" style="1" customWidth="1"/>
    <col min="7430" max="7430" width="12.42578125" style="1" bestFit="1" customWidth="1"/>
    <col min="7431" max="7431" width="12.85546875" style="1" customWidth="1"/>
    <col min="7432" max="7680" width="11.28515625" style="1"/>
    <col min="7681" max="7685" width="15.7109375" style="1" customWidth="1"/>
    <col min="7686" max="7686" width="12.42578125" style="1" bestFit="1" customWidth="1"/>
    <col min="7687" max="7687" width="12.85546875" style="1" customWidth="1"/>
    <col min="7688" max="7936" width="11.28515625" style="1"/>
    <col min="7937" max="7941" width="15.7109375" style="1" customWidth="1"/>
    <col min="7942" max="7942" width="12.42578125" style="1" bestFit="1" customWidth="1"/>
    <col min="7943" max="7943" width="12.85546875" style="1" customWidth="1"/>
    <col min="7944" max="8192" width="11.28515625" style="1"/>
    <col min="8193" max="8197" width="15.7109375" style="1" customWidth="1"/>
    <col min="8198" max="8198" width="12.42578125" style="1" bestFit="1" customWidth="1"/>
    <col min="8199" max="8199" width="12.85546875" style="1" customWidth="1"/>
    <col min="8200" max="8448" width="11.28515625" style="1"/>
    <col min="8449" max="8453" width="15.7109375" style="1" customWidth="1"/>
    <col min="8454" max="8454" width="12.42578125" style="1" bestFit="1" customWidth="1"/>
    <col min="8455" max="8455" width="12.85546875" style="1" customWidth="1"/>
    <col min="8456" max="8704" width="11.28515625" style="1"/>
    <col min="8705" max="8709" width="15.7109375" style="1" customWidth="1"/>
    <col min="8710" max="8710" width="12.42578125" style="1" bestFit="1" customWidth="1"/>
    <col min="8711" max="8711" width="12.85546875" style="1" customWidth="1"/>
    <col min="8712" max="8960" width="11.28515625" style="1"/>
    <col min="8961" max="8965" width="15.7109375" style="1" customWidth="1"/>
    <col min="8966" max="8966" width="12.42578125" style="1" bestFit="1" customWidth="1"/>
    <col min="8967" max="8967" width="12.85546875" style="1" customWidth="1"/>
    <col min="8968" max="9216" width="11.28515625" style="1"/>
    <col min="9217" max="9221" width="15.7109375" style="1" customWidth="1"/>
    <col min="9222" max="9222" width="12.42578125" style="1" bestFit="1" customWidth="1"/>
    <col min="9223" max="9223" width="12.85546875" style="1" customWidth="1"/>
    <col min="9224" max="9472" width="11.28515625" style="1"/>
    <col min="9473" max="9477" width="15.7109375" style="1" customWidth="1"/>
    <col min="9478" max="9478" width="12.42578125" style="1" bestFit="1" customWidth="1"/>
    <col min="9479" max="9479" width="12.85546875" style="1" customWidth="1"/>
    <col min="9480" max="9728" width="11.28515625" style="1"/>
    <col min="9729" max="9733" width="15.7109375" style="1" customWidth="1"/>
    <col min="9734" max="9734" width="12.42578125" style="1" bestFit="1" customWidth="1"/>
    <col min="9735" max="9735" width="12.85546875" style="1" customWidth="1"/>
    <col min="9736" max="9984" width="11.28515625" style="1"/>
    <col min="9985" max="9989" width="15.7109375" style="1" customWidth="1"/>
    <col min="9990" max="9990" width="12.42578125" style="1" bestFit="1" customWidth="1"/>
    <col min="9991" max="9991" width="12.85546875" style="1" customWidth="1"/>
    <col min="9992" max="10240" width="11.28515625" style="1"/>
    <col min="10241" max="10245" width="15.7109375" style="1" customWidth="1"/>
    <col min="10246" max="10246" width="12.42578125" style="1" bestFit="1" customWidth="1"/>
    <col min="10247" max="10247" width="12.85546875" style="1" customWidth="1"/>
    <col min="10248" max="10496" width="11.28515625" style="1"/>
    <col min="10497" max="10501" width="15.7109375" style="1" customWidth="1"/>
    <col min="10502" max="10502" width="12.42578125" style="1" bestFit="1" customWidth="1"/>
    <col min="10503" max="10503" width="12.85546875" style="1" customWidth="1"/>
    <col min="10504" max="10752" width="11.28515625" style="1"/>
    <col min="10753" max="10757" width="15.7109375" style="1" customWidth="1"/>
    <col min="10758" max="10758" width="12.42578125" style="1" bestFit="1" customWidth="1"/>
    <col min="10759" max="10759" width="12.85546875" style="1" customWidth="1"/>
    <col min="10760" max="11008" width="11.28515625" style="1"/>
    <col min="11009" max="11013" width="15.7109375" style="1" customWidth="1"/>
    <col min="11014" max="11014" width="12.42578125" style="1" bestFit="1" customWidth="1"/>
    <col min="11015" max="11015" width="12.85546875" style="1" customWidth="1"/>
    <col min="11016" max="11264" width="11.28515625" style="1"/>
    <col min="11265" max="11269" width="15.7109375" style="1" customWidth="1"/>
    <col min="11270" max="11270" width="12.42578125" style="1" bestFit="1" customWidth="1"/>
    <col min="11271" max="11271" width="12.85546875" style="1" customWidth="1"/>
    <col min="11272" max="11520" width="11.28515625" style="1"/>
    <col min="11521" max="11525" width="15.7109375" style="1" customWidth="1"/>
    <col min="11526" max="11526" width="12.42578125" style="1" bestFit="1" customWidth="1"/>
    <col min="11527" max="11527" width="12.85546875" style="1" customWidth="1"/>
    <col min="11528" max="11776" width="11.28515625" style="1"/>
    <col min="11777" max="11781" width="15.7109375" style="1" customWidth="1"/>
    <col min="11782" max="11782" width="12.42578125" style="1" bestFit="1" customWidth="1"/>
    <col min="11783" max="11783" width="12.85546875" style="1" customWidth="1"/>
    <col min="11784" max="12032" width="11.28515625" style="1"/>
    <col min="12033" max="12037" width="15.7109375" style="1" customWidth="1"/>
    <col min="12038" max="12038" width="12.42578125" style="1" bestFit="1" customWidth="1"/>
    <col min="12039" max="12039" width="12.85546875" style="1" customWidth="1"/>
    <col min="12040" max="12288" width="11.28515625" style="1"/>
    <col min="12289" max="12293" width="15.7109375" style="1" customWidth="1"/>
    <col min="12294" max="12294" width="12.42578125" style="1" bestFit="1" customWidth="1"/>
    <col min="12295" max="12295" width="12.85546875" style="1" customWidth="1"/>
    <col min="12296" max="12544" width="11.28515625" style="1"/>
    <col min="12545" max="12549" width="15.7109375" style="1" customWidth="1"/>
    <col min="12550" max="12550" width="12.42578125" style="1" bestFit="1" customWidth="1"/>
    <col min="12551" max="12551" width="12.85546875" style="1" customWidth="1"/>
    <col min="12552" max="12800" width="11.28515625" style="1"/>
    <col min="12801" max="12805" width="15.7109375" style="1" customWidth="1"/>
    <col min="12806" max="12806" width="12.42578125" style="1" bestFit="1" customWidth="1"/>
    <col min="12807" max="12807" width="12.85546875" style="1" customWidth="1"/>
    <col min="12808" max="13056" width="11.28515625" style="1"/>
    <col min="13057" max="13061" width="15.7109375" style="1" customWidth="1"/>
    <col min="13062" max="13062" width="12.42578125" style="1" bestFit="1" customWidth="1"/>
    <col min="13063" max="13063" width="12.85546875" style="1" customWidth="1"/>
    <col min="13064" max="13312" width="11.28515625" style="1"/>
    <col min="13313" max="13317" width="15.7109375" style="1" customWidth="1"/>
    <col min="13318" max="13318" width="12.42578125" style="1" bestFit="1" customWidth="1"/>
    <col min="13319" max="13319" width="12.85546875" style="1" customWidth="1"/>
    <col min="13320" max="13568" width="11.28515625" style="1"/>
    <col min="13569" max="13573" width="15.7109375" style="1" customWidth="1"/>
    <col min="13574" max="13574" width="12.42578125" style="1" bestFit="1" customWidth="1"/>
    <col min="13575" max="13575" width="12.85546875" style="1" customWidth="1"/>
    <col min="13576" max="13824" width="11.28515625" style="1"/>
    <col min="13825" max="13829" width="15.7109375" style="1" customWidth="1"/>
    <col min="13830" max="13830" width="12.42578125" style="1" bestFit="1" customWidth="1"/>
    <col min="13831" max="13831" width="12.85546875" style="1" customWidth="1"/>
    <col min="13832" max="14080" width="11.28515625" style="1"/>
    <col min="14081" max="14085" width="15.7109375" style="1" customWidth="1"/>
    <col min="14086" max="14086" width="12.42578125" style="1" bestFit="1" customWidth="1"/>
    <col min="14087" max="14087" width="12.85546875" style="1" customWidth="1"/>
    <col min="14088" max="14336" width="11.28515625" style="1"/>
    <col min="14337" max="14341" width="15.7109375" style="1" customWidth="1"/>
    <col min="14342" max="14342" width="12.42578125" style="1" bestFit="1" customWidth="1"/>
    <col min="14343" max="14343" width="12.85546875" style="1" customWidth="1"/>
    <col min="14344" max="14592" width="11.28515625" style="1"/>
    <col min="14593" max="14597" width="15.7109375" style="1" customWidth="1"/>
    <col min="14598" max="14598" width="12.42578125" style="1" bestFit="1" customWidth="1"/>
    <col min="14599" max="14599" width="12.85546875" style="1" customWidth="1"/>
    <col min="14600" max="14848" width="11.28515625" style="1"/>
    <col min="14849" max="14853" width="15.7109375" style="1" customWidth="1"/>
    <col min="14854" max="14854" width="12.42578125" style="1" bestFit="1" customWidth="1"/>
    <col min="14855" max="14855" width="12.85546875" style="1" customWidth="1"/>
    <col min="14856" max="15104" width="11.28515625" style="1"/>
    <col min="15105" max="15109" width="15.7109375" style="1" customWidth="1"/>
    <col min="15110" max="15110" width="12.42578125" style="1" bestFit="1" customWidth="1"/>
    <col min="15111" max="15111" width="12.85546875" style="1" customWidth="1"/>
    <col min="15112" max="15360" width="11.28515625" style="1"/>
    <col min="15361" max="15365" width="15.7109375" style="1" customWidth="1"/>
    <col min="15366" max="15366" width="12.42578125" style="1" bestFit="1" customWidth="1"/>
    <col min="15367" max="15367" width="12.85546875" style="1" customWidth="1"/>
    <col min="15368" max="15616" width="11.28515625" style="1"/>
    <col min="15617" max="15621" width="15.7109375" style="1" customWidth="1"/>
    <col min="15622" max="15622" width="12.42578125" style="1" bestFit="1" customWidth="1"/>
    <col min="15623" max="15623" width="12.85546875" style="1" customWidth="1"/>
    <col min="15624" max="15872" width="11.28515625" style="1"/>
    <col min="15873" max="15877" width="15.7109375" style="1" customWidth="1"/>
    <col min="15878" max="15878" width="12.42578125" style="1" bestFit="1" customWidth="1"/>
    <col min="15879" max="15879" width="12.85546875" style="1" customWidth="1"/>
    <col min="15880" max="16128" width="11.28515625" style="1"/>
    <col min="16129" max="16133" width="15.7109375" style="1" customWidth="1"/>
    <col min="16134" max="16134" width="12.42578125" style="1" bestFit="1" customWidth="1"/>
    <col min="16135" max="16135" width="12.85546875" style="1" customWidth="1"/>
    <col min="16136" max="16384" width="11.28515625" style="1"/>
  </cols>
  <sheetData>
    <row r="1" spans="1:7">
      <c r="G1" s="2"/>
    </row>
    <row r="5" spans="1:7" ht="24.95" customHeight="1">
      <c r="A5" s="30" t="s">
        <v>0</v>
      </c>
      <c r="B5" s="30"/>
      <c r="C5" s="30"/>
      <c r="D5" s="30"/>
      <c r="E5" s="30"/>
    </row>
    <row r="6" spans="1:7">
      <c r="A6" s="3"/>
      <c r="B6" s="4"/>
      <c r="C6" s="4"/>
      <c r="D6" s="4"/>
      <c r="E6" s="4"/>
    </row>
    <row r="7" spans="1:7" ht="51.75" customHeight="1">
      <c r="A7" s="5" t="s">
        <v>1</v>
      </c>
      <c r="B7" s="5" t="s">
        <v>2</v>
      </c>
      <c r="C7" s="6" t="s">
        <v>3</v>
      </c>
      <c r="D7" s="6" t="s">
        <v>4</v>
      </c>
      <c r="E7" s="6" t="s">
        <v>5</v>
      </c>
    </row>
    <row r="8" spans="1:7" ht="11.25" customHeight="1">
      <c r="A8" s="7">
        <v>40544</v>
      </c>
      <c r="B8" s="8">
        <v>257769215</v>
      </c>
      <c r="C8" s="9" t="s">
        <v>6</v>
      </c>
      <c r="D8" s="9" t="s">
        <v>6</v>
      </c>
      <c r="E8" s="10">
        <f>+B8/1000</f>
        <v>257769.215</v>
      </c>
    </row>
    <row r="9" spans="1:7" ht="13.5" customHeight="1">
      <c r="A9" s="11">
        <v>40575</v>
      </c>
      <c r="B9" s="12">
        <v>269702811</v>
      </c>
      <c r="C9" s="13">
        <f>(B9-B8)/B8</f>
        <v>4.6295660247869394E-2</v>
      </c>
      <c r="D9" s="9" t="s">
        <v>6</v>
      </c>
      <c r="E9" s="10">
        <f t="shared" ref="E9:E72" si="0">+B9/1000</f>
        <v>269702.81099999999</v>
      </c>
    </row>
    <row r="10" spans="1:7" ht="13.5" customHeight="1">
      <c r="A10" s="11">
        <v>40603</v>
      </c>
      <c r="B10" s="14">
        <v>243131416</v>
      </c>
      <c r="C10" s="13">
        <f t="shared" ref="C10:C73" si="1">(B10-B9)/B9</f>
        <v>-9.8521016156557603E-2</v>
      </c>
      <c r="D10" s="9" t="s">
        <v>6</v>
      </c>
      <c r="E10" s="10">
        <f t="shared" si="0"/>
        <v>243131.416</v>
      </c>
    </row>
    <row r="11" spans="1:7" ht="13.5" customHeight="1">
      <c r="A11" s="11">
        <v>40634</v>
      </c>
      <c r="B11" s="15">
        <v>240042970</v>
      </c>
      <c r="C11" s="13">
        <f t="shared" si="1"/>
        <v>-1.2702784571451679E-2</v>
      </c>
      <c r="D11" s="9" t="s">
        <v>6</v>
      </c>
      <c r="E11" s="10">
        <f t="shared" si="0"/>
        <v>240042.97</v>
      </c>
    </row>
    <row r="12" spans="1:7" ht="13.5" customHeight="1">
      <c r="A12" s="11">
        <v>40664</v>
      </c>
      <c r="B12" s="16">
        <v>214130482</v>
      </c>
      <c r="C12" s="13">
        <f t="shared" si="1"/>
        <v>-0.10794937256442044</v>
      </c>
      <c r="D12" s="9" t="s">
        <v>6</v>
      </c>
      <c r="E12" s="10">
        <f t="shared" si="0"/>
        <v>214130.48199999999</v>
      </c>
    </row>
    <row r="13" spans="1:7" ht="13.5" customHeight="1">
      <c r="A13" s="11">
        <v>40695</v>
      </c>
      <c r="B13" s="17">
        <v>216943600</v>
      </c>
      <c r="C13" s="13">
        <f t="shared" si="1"/>
        <v>1.3137400960971077E-2</v>
      </c>
      <c r="D13" s="9" t="s">
        <v>6</v>
      </c>
      <c r="E13" s="10">
        <f t="shared" si="0"/>
        <v>216943.6</v>
      </c>
    </row>
    <row r="14" spans="1:7" ht="13.5" customHeight="1">
      <c r="A14" s="11">
        <v>40725</v>
      </c>
      <c r="B14" s="18">
        <v>227944946</v>
      </c>
      <c r="C14" s="13">
        <f t="shared" si="1"/>
        <v>5.0710627093862183E-2</v>
      </c>
      <c r="D14" s="9" t="s">
        <v>6</v>
      </c>
      <c r="E14" s="10">
        <f t="shared" si="0"/>
        <v>227944.946</v>
      </c>
    </row>
    <row r="15" spans="1:7" ht="13.5" customHeight="1">
      <c r="A15" s="11">
        <v>40756</v>
      </c>
      <c r="B15" s="19">
        <v>239139177</v>
      </c>
      <c r="C15" s="13">
        <f t="shared" si="1"/>
        <v>4.910936257389098E-2</v>
      </c>
      <c r="D15" s="9" t="s">
        <v>6</v>
      </c>
      <c r="E15" s="10">
        <f t="shared" si="0"/>
        <v>239139.177</v>
      </c>
    </row>
    <row r="16" spans="1:7" ht="13.5" customHeight="1">
      <c r="A16" s="11">
        <v>40787</v>
      </c>
      <c r="B16" s="20">
        <v>229067793</v>
      </c>
      <c r="C16" s="13">
        <f t="shared" si="1"/>
        <v>-4.2115157066046106E-2</v>
      </c>
      <c r="D16" s="9" t="s">
        <v>6</v>
      </c>
      <c r="E16" s="10">
        <f t="shared" si="0"/>
        <v>229067.79300000001</v>
      </c>
    </row>
    <row r="17" spans="1:5" ht="13.5" customHeight="1">
      <c r="A17" s="11">
        <v>40817</v>
      </c>
      <c r="B17" s="21">
        <v>210673507</v>
      </c>
      <c r="C17" s="13">
        <f t="shared" si="1"/>
        <v>-8.0300620873402312E-2</v>
      </c>
      <c r="D17" s="9" t="s">
        <v>6</v>
      </c>
      <c r="E17" s="10">
        <f t="shared" si="0"/>
        <v>210673.50700000001</v>
      </c>
    </row>
    <row r="18" spans="1:5" ht="13.5" customHeight="1">
      <c r="A18" s="11">
        <v>40848</v>
      </c>
      <c r="B18" s="22">
        <v>209181449</v>
      </c>
      <c r="C18" s="13">
        <f t="shared" si="1"/>
        <v>-7.0823238348616847E-3</v>
      </c>
      <c r="D18" s="9" t="s">
        <v>6</v>
      </c>
      <c r="E18" s="10">
        <f t="shared" si="0"/>
        <v>209181.44899999999</v>
      </c>
    </row>
    <row r="19" spans="1:5" ht="13.5" customHeight="1">
      <c r="A19" s="11">
        <v>40878</v>
      </c>
      <c r="B19" s="23">
        <v>228880550</v>
      </c>
      <c r="C19" s="13">
        <f t="shared" si="1"/>
        <v>9.417231353053683E-2</v>
      </c>
      <c r="D19" s="9" t="s">
        <v>6</v>
      </c>
      <c r="E19" s="10">
        <f t="shared" si="0"/>
        <v>228880.55</v>
      </c>
    </row>
    <row r="20" spans="1:5">
      <c r="A20" s="11">
        <v>40909</v>
      </c>
      <c r="B20" s="10">
        <v>270044168</v>
      </c>
      <c r="C20" s="13">
        <f t="shared" si="1"/>
        <v>0.1798476017293737</v>
      </c>
      <c r="D20" s="24">
        <f t="shared" ref="D20:D83" si="2">(B20-B8)/B8</f>
        <v>4.7619933978539676E-2</v>
      </c>
      <c r="E20" s="10">
        <f t="shared" si="0"/>
        <v>270044.16800000001</v>
      </c>
    </row>
    <row r="21" spans="1:5">
      <c r="A21" s="11">
        <v>40940</v>
      </c>
      <c r="B21" s="10">
        <v>283721676</v>
      </c>
      <c r="C21" s="13">
        <f t="shared" si="1"/>
        <v>5.0649151586195339E-2</v>
      </c>
      <c r="D21" s="24">
        <f t="shared" si="2"/>
        <v>5.1978935436457131E-2</v>
      </c>
      <c r="E21" s="10">
        <f t="shared" si="0"/>
        <v>283721.67599999998</v>
      </c>
    </row>
    <row r="22" spans="1:5">
      <c r="A22" s="11">
        <v>40969</v>
      </c>
      <c r="B22" s="10">
        <v>271558876</v>
      </c>
      <c r="C22" s="13">
        <f t="shared" si="1"/>
        <v>-4.2868772564278804E-2</v>
      </c>
      <c r="D22" s="24">
        <f t="shared" si="2"/>
        <v>0.11692219980325373</v>
      </c>
      <c r="E22" s="10">
        <f t="shared" si="0"/>
        <v>271558.87599999999</v>
      </c>
    </row>
    <row r="23" spans="1:5">
      <c r="A23" s="11">
        <v>41000</v>
      </c>
      <c r="B23" s="10">
        <v>250806054</v>
      </c>
      <c r="C23" s="13">
        <f t="shared" si="1"/>
        <v>-7.642107783654252E-2</v>
      </c>
      <c r="D23" s="24">
        <f t="shared" si="2"/>
        <v>4.4838155435253949E-2</v>
      </c>
      <c r="E23" s="10">
        <f t="shared" si="0"/>
        <v>250806.054</v>
      </c>
    </row>
    <row r="24" spans="1:5">
      <c r="A24" s="11">
        <v>41030</v>
      </c>
      <c r="B24" s="10">
        <v>227561326</v>
      </c>
      <c r="C24" s="13">
        <f t="shared" si="1"/>
        <v>-9.2680091366534559E-2</v>
      </c>
      <c r="D24" s="24">
        <f t="shared" si="2"/>
        <v>6.2722709417895955E-2</v>
      </c>
      <c r="E24" s="10">
        <f t="shared" si="0"/>
        <v>227561.326</v>
      </c>
    </row>
    <row r="25" spans="1:5">
      <c r="A25" s="11">
        <v>41061</v>
      </c>
      <c r="B25" s="10">
        <v>222580901</v>
      </c>
      <c r="C25" s="13">
        <f t="shared" si="1"/>
        <v>-2.1886078304887362E-2</v>
      </c>
      <c r="D25" s="24">
        <f t="shared" si="2"/>
        <v>2.5985099353011566E-2</v>
      </c>
      <c r="E25" s="10">
        <f t="shared" si="0"/>
        <v>222580.90100000001</v>
      </c>
    </row>
    <row r="26" spans="1:5">
      <c r="A26" s="11">
        <v>41091</v>
      </c>
      <c r="B26" s="10">
        <v>243424744</v>
      </c>
      <c r="C26" s="13">
        <f t="shared" si="1"/>
        <v>9.3646143520642863E-2</v>
      </c>
      <c r="D26" s="24">
        <f t="shared" si="2"/>
        <v>6.7910248819467139E-2</v>
      </c>
      <c r="E26" s="10">
        <f t="shared" si="0"/>
        <v>243424.74400000001</v>
      </c>
    </row>
    <row r="27" spans="1:5">
      <c r="A27" s="11">
        <v>41122</v>
      </c>
      <c r="B27" s="10">
        <v>249352791</v>
      </c>
      <c r="C27" s="13">
        <f t="shared" si="1"/>
        <v>2.4352688648611662E-2</v>
      </c>
      <c r="D27" s="24">
        <f t="shared" si="2"/>
        <v>4.2709915322657485E-2</v>
      </c>
      <c r="E27" s="10">
        <f t="shared" si="0"/>
        <v>249352.791</v>
      </c>
    </row>
    <row r="28" spans="1:5">
      <c r="A28" s="11">
        <v>41153</v>
      </c>
      <c r="B28" s="10">
        <v>236760828</v>
      </c>
      <c r="C28" s="13">
        <f t="shared" si="1"/>
        <v>-5.0498584553641514E-2</v>
      </c>
      <c r="D28" s="24">
        <f t="shared" si="2"/>
        <v>3.3584097088672785E-2</v>
      </c>
      <c r="E28" s="10">
        <f t="shared" si="0"/>
        <v>236760.82800000001</v>
      </c>
    </row>
    <row r="29" spans="1:5">
      <c r="A29" s="11">
        <v>41183</v>
      </c>
      <c r="B29" s="10">
        <v>214895387</v>
      </c>
      <c r="C29" s="13">
        <f t="shared" si="1"/>
        <v>-9.2352443538506288E-2</v>
      </c>
      <c r="D29" s="24">
        <f t="shared" si="2"/>
        <v>2.0039918925354009E-2</v>
      </c>
      <c r="E29" s="10">
        <f t="shared" si="0"/>
        <v>214895.38699999999</v>
      </c>
    </row>
    <row r="30" spans="1:5">
      <c r="A30" s="11">
        <v>41214</v>
      </c>
      <c r="B30" s="10">
        <v>227309404</v>
      </c>
      <c r="C30" s="13">
        <f t="shared" si="1"/>
        <v>5.7767722114947025E-2</v>
      </c>
      <c r="D30" s="24">
        <f t="shared" si="2"/>
        <v>8.6661389366319952E-2</v>
      </c>
      <c r="E30" s="10">
        <f t="shared" si="0"/>
        <v>227309.40400000001</v>
      </c>
    </row>
    <row r="31" spans="1:5">
      <c r="A31" s="11">
        <v>41244</v>
      </c>
      <c r="B31" s="10">
        <v>245771411</v>
      </c>
      <c r="C31" s="13">
        <f t="shared" si="1"/>
        <v>8.1219723755907608E-2</v>
      </c>
      <c r="D31" s="24">
        <f t="shared" si="2"/>
        <v>7.3797712387531397E-2</v>
      </c>
      <c r="E31" s="10">
        <f t="shared" si="0"/>
        <v>245771.41099999999</v>
      </c>
    </row>
    <row r="32" spans="1:5">
      <c r="A32" s="11">
        <v>41275</v>
      </c>
      <c r="B32" s="10">
        <v>270557140</v>
      </c>
      <c r="C32" s="13">
        <f t="shared" si="1"/>
        <v>0.10084870693117354</v>
      </c>
      <c r="D32" s="24">
        <f t="shared" si="2"/>
        <v>1.8995855522419578E-3</v>
      </c>
      <c r="E32" s="10">
        <f t="shared" si="0"/>
        <v>270557.14</v>
      </c>
    </row>
    <row r="33" spans="1:5">
      <c r="A33" s="11">
        <v>41306</v>
      </c>
      <c r="B33" s="10">
        <v>289345326</v>
      </c>
      <c r="C33" s="13">
        <f t="shared" si="1"/>
        <v>6.9442580594990033E-2</v>
      </c>
      <c r="D33" s="24">
        <f t="shared" si="2"/>
        <v>1.9821009375399292E-2</v>
      </c>
      <c r="E33" s="10">
        <f t="shared" si="0"/>
        <v>289345.326</v>
      </c>
    </row>
    <row r="34" spans="1:5">
      <c r="A34" s="11">
        <v>41334</v>
      </c>
      <c r="B34" s="10">
        <v>259693720</v>
      </c>
      <c r="C34" s="13">
        <f t="shared" si="1"/>
        <v>-0.10247826156348556</v>
      </c>
      <c r="D34" s="24">
        <f t="shared" si="2"/>
        <v>-4.3692757072687251E-2</v>
      </c>
      <c r="E34" s="10">
        <f t="shared" si="0"/>
        <v>259693.72</v>
      </c>
    </row>
    <row r="35" spans="1:5">
      <c r="A35" s="11">
        <v>41365</v>
      </c>
      <c r="B35" s="10">
        <v>238944937</v>
      </c>
      <c r="C35" s="13">
        <f t="shared" si="1"/>
        <v>-7.9897130358023288E-2</v>
      </c>
      <c r="D35" s="24">
        <f t="shared" si="2"/>
        <v>-4.7291988414282851E-2</v>
      </c>
      <c r="E35" s="10">
        <f t="shared" si="0"/>
        <v>238944.93700000001</v>
      </c>
    </row>
    <row r="36" spans="1:5">
      <c r="A36" s="11">
        <v>41395</v>
      </c>
      <c r="B36" s="10">
        <v>228899327</v>
      </c>
      <c r="C36" s="13">
        <f t="shared" si="1"/>
        <v>-4.2041526914629708E-2</v>
      </c>
      <c r="D36" s="24">
        <f t="shared" si="2"/>
        <v>5.8797381062896427E-3</v>
      </c>
      <c r="E36" s="10">
        <f t="shared" si="0"/>
        <v>228899.32699999999</v>
      </c>
    </row>
    <row r="37" spans="1:5">
      <c r="A37" s="11">
        <v>41426</v>
      </c>
      <c r="B37" s="10">
        <v>233979301</v>
      </c>
      <c r="C37" s="13">
        <f t="shared" si="1"/>
        <v>2.219304908659692E-2</v>
      </c>
      <c r="D37" s="24">
        <f t="shared" si="2"/>
        <v>5.1210144036572119E-2</v>
      </c>
      <c r="E37" s="10">
        <f t="shared" si="0"/>
        <v>233979.30100000001</v>
      </c>
    </row>
    <row r="38" spans="1:5">
      <c r="A38" s="11">
        <v>41456</v>
      </c>
      <c r="B38" s="10">
        <v>240418061</v>
      </c>
      <c r="C38" s="13">
        <f t="shared" si="1"/>
        <v>2.751850258754299E-2</v>
      </c>
      <c r="D38" s="24">
        <f t="shared" si="2"/>
        <v>-1.2351591504600698E-2</v>
      </c>
      <c r="E38" s="10">
        <f t="shared" si="0"/>
        <v>240418.06099999999</v>
      </c>
    </row>
    <row r="39" spans="1:5">
      <c r="A39" s="11">
        <v>41487</v>
      </c>
      <c r="B39" s="10">
        <v>251375773</v>
      </c>
      <c r="C39" s="13">
        <f t="shared" si="1"/>
        <v>4.5577740517589484E-2</v>
      </c>
      <c r="D39" s="24">
        <f t="shared" si="2"/>
        <v>8.1129310479624833E-3</v>
      </c>
      <c r="E39" s="10">
        <f t="shared" si="0"/>
        <v>251375.77299999999</v>
      </c>
    </row>
    <row r="40" spans="1:5">
      <c r="A40" s="11">
        <v>41518</v>
      </c>
      <c r="B40" s="10">
        <v>249687996</v>
      </c>
      <c r="C40" s="13">
        <f t="shared" si="1"/>
        <v>-6.7141593633209835E-3</v>
      </c>
      <c r="D40" s="24">
        <f t="shared" si="2"/>
        <v>5.460011315723224E-2</v>
      </c>
      <c r="E40" s="10">
        <f t="shared" si="0"/>
        <v>249687.99600000001</v>
      </c>
    </row>
    <row r="41" spans="1:5">
      <c r="A41" s="11">
        <v>41548</v>
      </c>
      <c r="B41" s="10">
        <v>233256409</v>
      </c>
      <c r="C41" s="13">
        <f t="shared" si="1"/>
        <v>-6.5808478033521481E-2</v>
      </c>
      <c r="D41" s="24">
        <f t="shared" si="2"/>
        <v>8.5441675860636321E-2</v>
      </c>
      <c r="E41" s="10">
        <f t="shared" si="0"/>
        <v>233256.40900000001</v>
      </c>
    </row>
    <row r="42" spans="1:5">
      <c r="A42" s="11">
        <v>41579</v>
      </c>
      <c r="B42" s="10">
        <v>234491985</v>
      </c>
      <c r="C42" s="13">
        <f t="shared" si="1"/>
        <v>5.2970720302909233E-3</v>
      </c>
      <c r="D42" s="24">
        <f t="shared" si="2"/>
        <v>3.1598257149097093E-2</v>
      </c>
      <c r="E42" s="10">
        <f t="shared" si="0"/>
        <v>234491.98499999999</v>
      </c>
    </row>
    <row r="43" spans="1:5">
      <c r="A43" s="11">
        <v>41609</v>
      </c>
      <c r="B43" s="10">
        <v>246534753</v>
      </c>
      <c r="C43" s="13">
        <f t="shared" si="1"/>
        <v>5.1356842750936667E-2</v>
      </c>
      <c r="D43" s="24">
        <f t="shared" si="2"/>
        <v>3.1059023378435177E-3</v>
      </c>
      <c r="E43" s="10">
        <f t="shared" si="0"/>
        <v>246534.753</v>
      </c>
    </row>
    <row r="44" spans="1:5">
      <c r="A44" s="11">
        <v>41640</v>
      </c>
      <c r="B44" s="10">
        <v>320896346</v>
      </c>
      <c r="C44" s="13">
        <f t="shared" si="1"/>
        <v>0.30162722332295278</v>
      </c>
      <c r="D44" s="24">
        <f t="shared" si="2"/>
        <v>0.18605757733837666</v>
      </c>
      <c r="E44" s="10">
        <f t="shared" si="0"/>
        <v>320896.34600000002</v>
      </c>
    </row>
    <row r="45" spans="1:5">
      <c r="A45" s="11">
        <v>41671</v>
      </c>
      <c r="B45" s="10">
        <v>323992260</v>
      </c>
      <c r="C45" s="13">
        <f t="shared" si="1"/>
        <v>9.6477072381497293E-3</v>
      </c>
      <c r="D45" s="24">
        <f t="shared" si="2"/>
        <v>0.11974250449789536</v>
      </c>
      <c r="E45" s="10">
        <f t="shared" si="0"/>
        <v>323992.26</v>
      </c>
    </row>
    <row r="46" spans="1:5">
      <c r="A46" s="11">
        <v>41699</v>
      </c>
      <c r="B46" s="10">
        <v>266032189</v>
      </c>
      <c r="C46" s="13">
        <f t="shared" si="1"/>
        <v>-0.1788933815888071</v>
      </c>
      <c r="D46" s="24">
        <f t="shared" si="2"/>
        <v>2.4407478933260302E-2</v>
      </c>
      <c r="E46" s="10">
        <f t="shared" si="0"/>
        <v>266032.18900000001</v>
      </c>
    </row>
    <row r="47" spans="1:5">
      <c r="A47" s="11">
        <v>41730</v>
      </c>
      <c r="B47" s="10">
        <v>241862370</v>
      </c>
      <c r="C47" s="13">
        <f t="shared" si="1"/>
        <v>-9.0852986966926771E-2</v>
      </c>
      <c r="D47" s="24">
        <f t="shared" si="2"/>
        <v>1.2209645605506176E-2</v>
      </c>
      <c r="E47" s="10">
        <f t="shared" si="0"/>
        <v>241862.37</v>
      </c>
    </row>
    <row r="48" spans="1:5">
      <c r="A48" s="11">
        <v>41760</v>
      </c>
      <c r="B48" s="10">
        <v>234408991</v>
      </c>
      <c r="C48" s="13">
        <f t="shared" si="1"/>
        <v>-3.0816612770312307E-2</v>
      </c>
      <c r="D48" s="24">
        <f t="shared" si="2"/>
        <v>2.4070249887628545E-2</v>
      </c>
      <c r="E48" s="10">
        <f t="shared" si="0"/>
        <v>234408.99100000001</v>
      </c>
    </row>
    <row r="49" spans="1:5">
      <c r="A49" s="11">
        <v>41791</v>
      </c>
      <c r="B49" s="10">
        <v>243088784</v>
      </c>
      <c r="C49" s="13">
        <f t="shared" si="1"/>
        <v>3.7028413300068341E-2</v>
      </c>
      <c r="D49" s="24">
        <f t="shared" si="2"/>
        <v>3.8932858424087696E-2</v>
      </c>
      <c r="E49" s="10">
        <f t="shared" si="0"/>
        <v>243088.78400000001</v>
      </c>
    </row>
    <row r="50" spans="1:5">
      <c r="A50" s="11">
        <v>41821</v>
      </c>
      <c r="B50" s="10">
        <v>250372627</v>
      </c>
      <c r="C50" s="13">
        <f t="shared" si="1"/>
        <v>2.9963714821165915E-2</v>
      </c>
      <c r="D50" s="24">
        <f t="shared" si="2"/>
        <v>4.140523369415245E-2</v>
      </c>
      <c r="E50" s="10">
        <f t="shared" si="0"/>
        <v>250372.62700000001</v>
      </c>
    </row>
    <row r="51" spans="1:5">
      <c r="A51" s="11">
        <v>41852</v>
      </c>
      <c r="B51" s="10">
        <v>255044801</v>
      </c>
      <c r="C51" s="13">
        <f t="shared" si="1"/>
        <v>1.8660881806380536E-2</v>
      </c>
      <c r="D51" s="24">
        <f t="shared" si="2"/>
        <v>1.4595790024681496E-2</v>
      </c>
      <c r="E51" s="10">
        <f t="shared" si="0"/>
        <v>255044.80100000001</v>
      </c>
    </row>
    <row r="52" spans="1:5">
      <c r="A52" s="11">
        <v>41883</v>
      </c>
      <c r="B52" s="10">
        <v>246501954</v>
      </c>
      <c r="C52" s="13">
        <f t="shared" si="1"/>
        <v>-3.3495475957575002E-2</v>
      </c>
      <c r="D52" s="24">
        <f t="shared" si="2"/>
        <v>-1.2760092799975855E-2</v>
      </c>
      <c r="E52" s="10">
        <f t="shared" si="0"/>
        <v>246501.954</v>
      </c>
    </row>
    <row r="53" spans="1:5">
      <c r="A53" s="11">
        <v>41913</v>
      </c>
      <c r="B53" s="10">
        <v>234888346</v>
      </c>
      <c r="C53" s="13">
        <f t="shared" si="1"/>
        <v>-4.7113654928674524E-2</v>
      </c>
      <c r="D53" s="24">
        <f t="shared" si="2"/>
        <v>6.9963222318148608E-3</v>
      </c>
      <c r="E53" s="10">
        <f t="shared" si="0"/>
        <v>234888.34599999999</v>
      </c>
    </row>
    <row r="54" spans="1:5">
      <c r="A54" s="11">
        <v>41944</v>
      </c>
      <c r="B54" s="10">
        <v>254225547</v>
      </c>
      <c r="C54" s="13">
        <f t="shared" si="1"/>
        <v>8.232507627262188E-2</v>
      </c>
      <c r="D54" s="24">
        <f t="shared" si="2"/>
        <v>8.415452664618793E-2</v>
      </c>
      <c r="E54" s="10">
        <f t="shared" si="0"/>
        <v>254225.54699999999</v>
      </c>
    </row>
    <row r="55" spans="1:5">
      <c r="A55" s="11">
        <v>41974</v>
      </c>
      <c r="B55" s="10">
        <v>257907782</v>
      </c>
      <c r="C55" s="13">
        <f t="shared" si="1"/>
        <v>1.4484126569703083E-2</v>
      </c>
      <c r="D55" s="24">
        <f t="shared" si="2"/>
        <v>4.6131544788738162E-2</v>
      </c>
      <c r="E55" s="10">
        <f t="shared" si="0"/>
        <v>257907.78200000001</v>
      </c>
    </row>
    <row r="56" spans="1:5">
      <c r="A56" s="11">
        <v>42005</v>
      </c>
      <c r="B56" s="10">
        <v>284672559</v>
      </c>
      <c r="C56" s="13">
        <f t="shared" si="1"/>
        <v>0.10377653901114159</v>
      </c>
      <c r="D56" s="24">
        <f t="shared" si="2"/>
        <v>-0.112883139529423</v>
      </c>
      <c r="E56" s="10">
        <f t="shared" si="0"/>
        <v>284672.55900000001</v>
      </c>
    </row>
    <row r="57" spans="1:5">
      <c r="A57" s="11">
        <v>42036</v>
      </c>
      <c r="B57" s="10">
        <v>307721226</v>
      </c>
      <c r="C57" s="13">
        <f t="shared" si="1"/>
        <v>8.0965538374915866E-2</v>
      </c>
      <c r="D57" s="24">
        <f t="shared" si="2"/>
        <v>-5.022044045126263E-2</v>
      </c>
      <c r="E57" s="10">
        <f t="shared" si="0"/>
        <v>307721.22600000002</v>
      </c>
    </row>
    <row r="58" spans="1:5">
      <c r="A58" s="11">
        <v>42064</v>
      </c>
      <c r="B58" s="10">
        <v>301450621</v>
      </c>
      <c r="C58" s="13">
        <f t="shared" si="1"/>
        <v>-2.0377551076050892E-2</v>
      </c>
      <c r="D58" s="24">
        <f t="shared" si="2"/>
        <v>0.13313588905589166</v>
      </c>
      <c r="E58" s="10">
        <f t="shared" si="0"/>
        <v>301450.62099999998</v>
      </c>
    </row>
    <row r="59" spans="1:5">
      <c r="A59" s="11">
        <v>42095</v>
      </c>
      <c r="B59" s="10">
        <v>287970051</v>
      </c>
      <c r="C59" s="13">
        <f t="shared" si="1"/>
        <v>-4.4718998936810951E-2</v>
      </c>
      <c r="D59" s="24">
        <f t="shared" si="2"/>
        <v>0.19063602576953165</v>
      </c>
      <c r="E59" s="10">
        <f t="shared" si="0"/>
        <v>287970.05099999998</v>
      </c>
    </row>
    <row r="60" spans="1:5">
      <c r="A60" s="11">
        <v>42125</v>
      </c>
      <c r="B60" s="10">
        <v>257279138</v>
      </c>
      <c r="C60" s="13">
        <f t="shared" si="1"/>
        <v>-0.10657675301102752</v>
      </c>
      <c r="D60" s="24">
        <f t="shared" si="2"/>
        <v>9.7565144162921641E-2</v>
      </c>
      <c r="E60" s="10">
        <f t="shared" si="0"/>
        <v>257279.13800000001</v>
      </c>
    </row>
    <row r="61" spans="1:5">
      <c r="A61" s="11">
        <v>42156</v>
      </c>
      <c r="B61" s="10">
        <v>251898999</v>
      </c>
      <c r="C61" s="13">
        <f t="shared" si="1"/>
        <v>-2.0911679982385512E-2</v>
      </c>
      <c r="D61" s="24">
        <f t="shared" si="2"/>
        <v>3.624278691525315E-2</v>
      </c>
      <c r="E61" s="10">
        <f t="shared" si="0"/>
        <v>251898.99900000001</v>
      </c>
    </row>
    <row r="62" spans="1:5">
      <c r="A62" s="11">
        <v>42186</v>
      </c>
      <c r="B62" s="10">
        <v>262636758</v>
      </c>
      <c r="C62" s="13">
        <f t="shared" si="1"/>
        <v>4.2627239658066286E-2</v>
      </c>
      <c r="D62" s="24">
        <f t="shared" si="2"/>
        <v>4.8983513680990375E-2</v>
      </c>
      <c r="E62" s="10">
        <f t="shared" si="0"/>
        <v>262636.75799999997</v>
      </c>
    </row>
    <row r="63" spans="1:5">
      <c r="A63" s="11">
        <v>42217</v>
      </c>
      <c r="B63" s="10">
        <v>275432327</v>
      </c>
      <c r="C63" s="13">
        <f t="shared" si="1"/>
        <v>4.8719642663271071E-2</v>
      </c>
      <c r="D63" s="24">
        <f t="shared" si="2"/>
        <v>7.9937038199026061E-2</v>
      </c>
      <c r="E63" s="10">
        <f t="shared" si="0"/>
        <v>275432.32699999999</v>
      </c>
    </row>
    <row r="64" spans="1:5">
      <c r="A64" s="11">
        <v>42248</v>
      </c>
      <c r="B64" s="10">
        <v>259864891</v>
      </c>
      <c r="C64" s="13">
        <f t="shared" si="1"/>
        <v>-5.6520003187570646E-2</v>
      </c>
      <c r="D64" s="24">
        <f t="shared" si="2"/>
        <v>5.4210268045177444E-2</v>
      </c>
      <c r="E64" s="10">
        <f t="shared" si="0"/>
        <v>259864.891</v>
      </c>
    </row>
    <row r="65" spans="1:5">
      <c r="A65" s="11">
        <v>42278</v>
      </c>
      <c r="B65" s="10">
        <v>247351199</v>
      </c>
      <c r="C65" s="13">
        <f t="shared" si="1"/>
        <v>-4.815460815751367E-2</v>
      </c>
      <c r="D65" s="24">
        <f t="shared" si="2"/>
        <v>5.3058626416484705E-2</v>
      </c>
      <c r="E65" s="10">
        <f t="shared" si="0"/>
        <v>247351.19899999999</v>
      </c>
    </row>
    <row r="66" spans="1:5">
      <c r="A66" s="11">
        <v>42309</v>
      </c>
      <c r="B66" s="10">
        <v>252480379</v>
      </c>
      <c r="C66" s="13">
        <f t="shared" si="1"/>
        <v>2.0736426670808255E-2</v>
      </c>
      <c r="D66" s="24">
        <f t="shared" si="2"/>
        <v>-6.8646444883054963E-3</v>
      </c>
      <c r="E66" s="10">
        <f t="shared" si="0"/>
        <v>252480.37899999999</v>
      </c>
    </row>
    <row r="67" spans="1:5">
      <c r="A67" s="11">
        <v>42339</v>
      </c>
      <c r="B67" s="10">
        <v>258702047</v>
      </c>
      <c r="C67" s="13">
        <f t="shared" si="1"/>
        <v>2.4642184175428537E-2</v>
      </c>
      <c r="D67" s="24">
        <f t="shared" si="2"/>
        <v>3.0796472826089445E-3</v>
      </c>
      <c r="E67" s="10">
        <f t="shared" si="0"/>
        <v>258702.04699999999</v>
      </c>
    </row>
    <row r="68" spans="1:5">
      <c r="A68" s="11">
        <v>42370</v>
      </c>
      <c r="B68" s="10">
        <v>309440485</v>
      </c>
      <c r="C68" s="13">
        <f t="shared" si="1"/>
        <v>0.19612692898406017</v>
      </c>
      <c r="D68" s="24">
        <f t="shared" si="2"/>
        <v>8.7004964886692848E-2</v>
      </c>
      <c r="E68" s="10">
        <f t="shared" si="0"/>
        <v>309440.48499999999</v>
      </c>
    </row>
    <row r="69" spans="1:5">
      <c r="A69" s="11">
        <v>42401</v>
      </c>
      <c r="B69" s="10">
        <v>348520746</v>
      </c>
      <c r="C69" s="13">
        <f t="shared" si="1"/>
        <v>0.12629330321790311</v>
      </c>
      <c r="D69" s="24">
        <f t="shared" si="2"/>
        <v>0.13258597897305921</v>
      </c>
      <c r="E69" s="10">
        <f t="shared" si="0"/>
        <v>348520.74599999998</v>
      </c>
    </row>
    <row r="70" spans="1:5">
      <c r="A70" s="11">
        <v>42430</v>
      </c>
      <c r="B70" s="10">
        <v>327696378</v>
      </c>
      <c r="C70" s="13">
        <f t="shared" si="1"/>
        <v>-5.975072714896576E-2</v>
      </c>
      <c r="D70" s="24">
        <f t="shared" si="2"/>
        <v>8.7064862938199095E-2</v>
      </c>
      <c r="E70" s="10">
        <f t="shared" si="0"/>
        <v>327696.37800000003</v>
      </c>
    </row>
    <row r="71" spans="1:5">
      <c r="A71" s="11">
        <v>42461</v>
      </c>
      <c r="B71" s="10">
        <v>277475307</v>
      </c>
      <c r="C71" s="13">
        <f t="shared" si="1"/>
        <v>-0.15325488583825606</v>
      </c>
      <c r="D71" s="24">
        <f t="shared" si="2"/>
        <v>-3.6443873116513772E-2</v>
      </c>
      <c r="E71" s="10">
        <f t="shared" si="0"/>
        <v>277475.30699999997</v>
      </c>
    </row>
    <row r="72" spans="1:5">
      <c r="A72" s="11">
        <v>42491</v>
      </c>
      <c r="B72" s="10">
        <v>258482188</v>
      </c>
      <c r="C72" s="13">
        <f t="shared" si="1"/>
        <v>-6.8449762990982113E-2</v>
      </c>
      <c r="D72" s="24">
        <f t="shared" si="2"/>
        <v>4.6760495598364453E-3</v>
      </c>
      <c r="E72" s="10">
        <f t="shared" si="0"/>
        <v>258482.18799999999</v>
      </c>
    </row>
    <row r="73" spans="1:5">
      <c r="A73" s="11">
        <v>42522</v>
      </c>
      <c r="B73" s="10">
        <v>269019870</v>
      </c>
      <c r="C73" s="13">
        <f t="shared" si="1"/>
        <v>4.0767536368888982E-2</v>
      </c>
      <c r="D73" s="24">
        <f t="shared" si="2"/>
        <v>6.796720537980383E-2</v>
      </c>
      <c r="E73" s="10">
        <f t="shared" ref="E73:E87" si="3">+B73/1000</f>
        <v>269019.87</v>
      </c>
    </row>
    <row r="74" spans="1:5">
      <c r="A74" s="11">
        <v>42552</v>
      </c>
      <c r="B74" s="10">
        <v>280037241</v>
      </c>
      <c r="C74" s="13">
        <f t="shared" ref="C74:C137" si="4">(B74-B73)/B73</f>
        <v>4.0953744420440023E-2</v>
      </c>
      <c r="D74" s="24">
        <f t="shared" si="2"/>
        <v>6.6253037588896835E-2</v>
      </c>
      <c r="E74" s="10">
        <f t="shared" si="3"/>
        <v>280037.24099999998</v>
      </c>
    </row>
    <row r="75" spans="1:5">
      <c r="A75" s="11">
        <v>42583</v>
      </c>
      <c r="B75" s="10">
        <v>278395798</v>
      </c>
      <c r="C75" s="13">
        <f t="shared" si="4"/>
        <v>-5.861516825899595E-3</v>
      </c>
      <c r="D75" s="24">
        <f t="shared" si="2"/>
        <v>1.0759343437562432E-2</v>
      </c>
      <c r="E75" s="10">
        <f t="shared" si="3"/>
        <v>278395.79800000001</v>
      </c>
    </row>
    <row r="76" spans="1:5">
      <c r="A76" s="11">
        <v>42614</v>
      </c>
      <c r="B76" s="10">
        <v>259973860</v>
      </c>
      <c r="C76" s="13">
        <f t="shared" si="4"/>
        <v>-6.617175306647409E-2</v>
      </c>
      <c r="D76" s="24">
        <f t="shared" si="2"/>
        <v>4.1932944300659682E-4</v>
      </c>
      <c r="E76" s="10">
        <f t="shared" si="3"/>
        <v>259973.86</v>
      </c>
    </row>
    <row r="77" spans="1:5">
      <c r="A77" s="11">
        <v>42644</v>
      </c>
      <c r="B77" s="10">
        <v>249462169</v>
      </c>
      <c r="C77" s="13">
        <f t="shared" si="4"/>
        <v>-4.0433645905784528E-2</v>
      </c>
      <c r="D77" s="24">
        <f t="shared" si="2"/>
        <v>8.5343026778697765E-3</v>
      </c>
      <c r="E77" s="10">
        <f t="shared" si="3"/>
        <v>249462.16899999999</v>
      </c>
    </row>
    <row r="78" spans="1:5">
      <c r="A78" s="11">
        <v>42675</v>
      </c>
      <c r="B78" s="10">
        <v>245944478</v>
      </c>
      <c r="C78" s="13">
        <f t="shared" si="4"/>
        <v>-1.4101100034931549E-2</v>
      </c>
      <c r="D78" s="24">
        <f t="shared" si="2"/>
        <v>-2.5886768016931724E-2</v>
      </c>
      <c r="E78" s="10">
        <f t="shared" si="3"/>
        <v>245944.478</v>
      </c>
    </row>
    <row r="79" spans="1:5">
      <c r="A79" s="11">
        <v>42705</v>
      </c>
      <c r="B79" s="10">
        <v>261073660</v>
      </c>
      <c r="C79" s="13">
        <f t="shared" si="4"/>
        <v>6.1514623637941565E-2</v>
      </c>
      <c r="D79" s="24">
        <f t="shared" si="2"/>
        <v>9.1673530515203067E-3</v>
      </c>
      <c r="E79" s="10">
        <f t="shared" si="3"/>
        <v>261073.66</v>
      </c>
    </row>
    <row r="80" spans="1:5">
      <c r="A80" s="11">
        <v>42736</v>
      </c>
      <c r="B80" s="10">
        <v>314977921</v>
      </c>
      <c r="C80" s="13">
        <f t="shared" si="4"/>
        <v>0.20647146479656353</v>
      </c>
      <c r="D80" s="24">
        <f t="shared" si="2"/>
        <v>1.7894995220163256E-2</v>
      </c>
      <c r="E80" s="10">
        <f t="shared" si="3"/>
        <v>314977.92099999997</v>
      </c>
    </row>
    <row r="81" spans="1:8">
      <c r="A81" s="11">
        <v>42767</v>
      </c>
      <c r="B81" s="10">
        <v>318379544</v>
      </c>
      <c r="C81" s="13">
        <f t="shared" si="4"/>
        <v>1.0799560138058058E-2</v>
      </c>
      <c r="D81" s="24">
        <f t="shared" si="2"/>
        <v>-8.6483236208842504E-2</v>
      </c>
      <c r="E81" s="10">
        <f t="shared" si="3"/>
        <v>318379.54399999999</v>
      </c>
    </row>
    <row r="82" spans="1:8">
      <c r="A82" s="11">
        <v>42795</v>
      </c>
      <c r="B82" s="10">
        <v>303474240</v>
      </c>
      <c r="C82" s="13">
        <f t="shared" si="4"/>
        <v>-4.6816148464613669E-2</v>
      </c>
      <c r="D82" s="24">
        <f t="shared" si="2"/>
        <v>-7.3916404410182407E-2</v>
      </c>
      <c r="E82" s="10">
        <f t="shared" si="3"/>
        <v>303474.24</v>
      </c>
    </row>
    <row r="83" spans="1:8">
      <c r="A83" s="11">
        <v>42826</v>
      </c>
      <c r="B83" s="10">
        <v>298300721</v>
      </c>
      <c r="C83" s="13">
        <f t="shared" si="4"/>
        <v>-1.7047638046642773E-2</v>
      </c>
      <c r="D83" s="24">
        <f t="shared" si="2"/>
        <v>7.5053215456033356E-2</v>
      </c>
      <c r="E83" s="10">
        <f t="shared" si="3"/>
        <v>298300.72100000002</v>
      </c>
    </row>
    <row r="84" spans="1:8">
      <c r="A84" s="11">
        <v>42856</v>
      </c>
      <c r="B84" s="10">
        <v>254019837</v>
      </c>
      <c r="C84" s="13">
        <f t="shared" si="4"/>
        <v>-0.14844377127737482</v>
      </c>
      <c r="D84" s="24">
        <f t="shared" ref="D84:D147" si="5">(B84-B72)/B72</f>
        <v>-1.7263669247491824E-2</v>
      </c>
      <c r="E84" s="10">
        <f t="shared" si="3"/>
        <v>254019.837</v>
      </c>
    </row>
    <row r="85" spans="1:8">
      <c r="A85" s="11">
        <v>42887</v>
      </c>
      <c r="B85" s="10">
        <v>253639451</v>
      </c>
      <c r="C85" s="13">
        <f t="shared" si="4"/>
        <v>-1.4974657274502542E-3</v>
      </c>
      <c r="D85" s="24">
        <f t="shared" si="5"/>
        <v>-5.717205572956377E-2</v>
      </c>
      <c r="E85" s="10">
        <f>+B85/1000</f>
        <v>253639.451</v>
      </c>
    </row>
    <row r="86" spans="1:8">
      <c r="A86" s="11">
        <v>42917</v>
      </c>
      <c r="B86" s="10">
        <v>267234357</v>
      </c>
      <c r="C86" s="13">
        <f t="shared" si="4"/>
        <v>5.3599335380993235E-2</v>
      </c>
      <c r="D86" s="24">
        <f t="shared" si="5"/>
        <v>-4.5718504989841688E-2</v>
      </c>
      <c r="E86" s="10">
        <f>+B86/1000</f>
        <v>267234.35700000002</v>
      </c>
    </row>
    <row r="87" spans="1:8">
      <c r="A87" s="11">
        <v>42948</v>
      </c>
      <c r="B87" s="10">
        <v>268000205</v>
      </c>
      <c r="C87" s="13">
        <f t="shared" si="4"/>
        <v>2.8658291119356334E-3</v>
      </c>
      <c r="D87" s="24">
        <f t="shared" si="5"/>
        <v>-3.7341055700847899E-2</v>
      </c>
      <c r="E87" s="10">
        <f>+B87/1000</f>
        <v>268000.20500000002</v>
      </c>
    </row>
    <row r="88" spans="1:8">
      <c r="A88" s="11">
        <v>42979</v>
      </c>
      <c r="B88" s="10">
        <v>255670286</v>
      </c>
      <c r="C88" s="13">
        <f t="shared" si="4"/>
        <v>-4.6007125255743742E-2</v>
      </c>
      <c r="D88" s="24">
        <f t="shared" si="5"/>
        <v>-1.6553871993130385E-2</v>
      </c>
      <c r="E88" s="10">
        <f>+B88/1000</f>
        <v>255670.28599999999</v>
      </c>
    </row>
    <row r="89" spans="1:8">
      <c r="A89" s="11">
        <v>43009</v>
      </c>
      <c r="B89" s="10">
        <v>251162555</v>
      </c>
      <c r="C89" s="13">
        <f t="shared" si="4"/>
        <v>-1.7631032023799589E-2</v>
      </c>
      <c r="D89" s="24">
        <f t="shared" si="5"/>
        <v>6.8162078715831255E-3</v>
      </c>
      <c r="E89" s="10">
        <f>+B89/1000</f>
        <v>251162.55499999999</v>
      </c>
    </row>
    <row r="90" spans="1:8">
      <c r="A90" s="11">
        <v>43040</v>
      </c>
      <c r="B90" s="10">
        <v>251524225</v>
      </c>
      <c r="C90" s="13">
        <f t="shared" si="4"/>
        <v>1.4399837587254995E-3</v>
      </c>
      <c r="D90" s="24">
        <f t="shared" si="5"/>
        <v>2.268701881568571E-2</v>
      </c>
      <c r="E90" s="10">
        <f t="shared" ref="E90:E153" si="6">+B90/1000</f>
        <v>251524.22500000001</v>
      </c>
    </row>
    <row r="91" spans="1:8">
      <c r="A91" s="11">
        <v>43070</v>
      </c>
      <c r="B91" s="10">
        <v>263216888</v>
      </c>
      <c r="C91" s="13">
        <f t="shared" si="4"/>
        <v>4.6487224043727793E-2</v>
      </c>
      <c r="D91" s="24">
        <f t="shared" si="5"/>
        <v>8.209284689998984E-3</v>
      </c>
      <c r="E91" s="10">
        <f t="shared" si="6"/>
        <v>263216.88799999998</v>
      </c>
    </row>
    <row r="92" spans="1:8">
      <c r="A92" s="11">
        <v>43101</v>
      </c>
      <c r="B92" s="10">
        <v>319397288</v>
      </c>
      <c r="C92" s="13">
        <f t="shared" si="4"/>
        <v>0.21343767273777661</v>
      </c>
      <c r="D92" s="24">
        <f t="shared" si="5"/>
        <v>1.4030719950050086E-2</v>
      </c>
      <c r="E92" s="10">
        <f t="shared" si="6"/>
        <v>319397.288</v>
      </c>
    </row>
    <row r="93" spans="1:8">
      <c r="A93" s="11">
        <v>43132</v>
      </c>
      <c r="B93" s="10">
        <v>343865831</v>
      </c>
      <c r="C93" s="13">
        <f t="shared" si="4"/>
        <v>7.6608487045137341E-2</v>
      </c>
      <c r="D93" s="24">
        <f t="shared" si="5"/>
        <v>8.0050014142868428E-2</v>
      </c>
      <c r="E93" s="10">
        <f t="shared" si="6"/>
        <v>343865.83100000001</v>
      </c>
    </row>
    <row r="94" spans="1:8">
      <c r="A94" s="11">
        <v>43160</v>
      </c>
      <c r="B94" s="10">
        <v>314016804</v>
      </c>
      <c r="C94" s="13">
        <f t="shared" si="4"/>
        <v>-8.6804283267097854E-2</v>
      </c>
      <c r="D94" s="24">
        <f t="shared" si="5"/>
        <v>3.473956801078075E-2</v>
      </c>
      <c r="E94" s="10">
        <f t="shared" si="6"/>
        <v>314016.804</v>
      </c>
      <c r="G94" s="25"/>
    </row>
    <row r="95" spans="1:8">
      <c r="A95" s="11">
        <v>43191</v>
      </c>
      <c r="B95" s="10">
        <v>298919110</v>
      </c>
      <c r="C95" s="13">
        <f t="shared" si="4"/>
        <v>-4.8079255019740919E-2</v>
      </c>
      <c r="D95" s="24">
        <f t="shared" si="5"/>
        <v>2.0730389049244033E-3</v>
      </c>
      <c r="E95" s="10">
        <f t="shared" si="6"/>
        <v>298919.11</v>
      </c>
      <c r="G95" s="25"/>
      <c r="H95" s="25"/>
    </row>
    <row r="96" spans="1:8">
      <c r="A96" s="11">
        <v>43221</v>
      </c>
      <c r="B96" s="10">
        <v>278837921</v>
      </c>
      <c r="C96" s="13">
        <f t="shared" si="4"/>
        <v>-6.717934159512251E-2</v>
      </c>
      <c r="D96" s="24">
        <f t="shared" si="5"/>
        <v>9.7701361803487818E-2</v>
      </c>
      <c r="E96" s="10">
        <f t="shared" si="6"/>
        <v>278837.92099999997</v>
      </c>
    </row>
    <row r="97" spans="1:7">
      <c r="A97" s="11">
        <v>43252</v>
      </c>
      <c r="B97" s="10">
        <v>259841933</v>
      </c>
      <c r="C97" s="13">
        <f t="shared" si="4"/>
        <v>-6.8125554558269713E-2</v>
      </c>
      <c r="D97" s="24">
        <f t="shared" si="5"/>
        <v>2.4453932444444534E-2</v>
      </c>
      <c r="E97" s="10">
        <f t="shared" si="6"/>
        <v>259841.93299999999</v>
      </c>
    </row>
    <row r="98" spans="1:7">
      <c r="A98" s="11">
        <v>43282</v>
      </c>
      <c r="B98" s="10">
        <v>267829784</v>
      </c>
      <c r="C98" s="13">
        <f t="shared" si="4"/>
        <v>3.0741192954410482E-2</v>
      </c>
      <c r="D98" s="24">
        <f t="shared" si="5"/>
        <v>2.2281079674197732E-3</v>
      </c>
      <c r="E98" s="10">
        <f t="shared" si="6"/>
        <v>267829.78399999999</v>
      </c>
    </row>
    <row r="99" spans="1:7">
      <c r="A99" s="11">
        <v>43313</v>
      </c>
      <c r="B99" s="10">
        <v>279666102</v>
      </c>
      <c r="C99" s="13">
        <f t="shared" si="4"/>
        <v>4.4193434438942011E-2</v>
      </c>
      <c r="D99" s="24">
        <f t="shared" si="5"/>
        <v>4.3529433121142574E-2</v>
      </c>
      <c r="E99" s="10">
        <f t="shared" si="6"/>
        <v>279666.10200000001</v>
      </c>
    </row>
    <row r="100" spans="1:7">
      <c r="A100" s="11">
        <v>43344</v>
      </c>
      <c r="B100" s="10">
        <v>261870666</v>
      </c>
      <c r="C100" s="13">
        <f t="shared" si="4"/>
        <v>-6.3631008094073557E-2</v>
      </c>
      <c r="D100" s="24">
        <f t="shared" si="5"/>
        <v>2.4251468940743471E-2</v>
      </c>
      <c r="E100" s="10">
        <f t="shared" si="6"/>
        <v>261870.666</v>
      </c>
    </row>
    <row r="101" spans="1:7">
      <c r="A101" s="11">
        <v>43374</v>
      </c>
      <c r="B101" s="10">
        <v>241371349</v>
      </c>
      <c r="C101" s="13">
        <f t="shared" si="4"/>
        <v>-7.8280310326930627E-2</v>
      </c>
      <c r="D101" s="24">
        <f t="shared" si="5"/>
        <v>-3.8983541953536822E-2</v>
      </c>
      <c r="E101" s="10">
        <f t="shared" si="6"/>
        <v>241371.34899999999</v>
      </c>
    </row>
    <row r="102" spans="1:7">
      <c r="A102" s="11">
        <v>43405</v>
      </c>
      <c r="B102" s="10">
        <v>240462789</v>
      </c>
      <c r="C102" s="13">
        <f t="shared" si="4"/>
        <v>-3.7641584378765684E-3</v>
      </c>
      <c r="D102" s="24">
        <f t="shared" si="5"/>
        <v>-4.3977616867719206E-2</v>
      </c>
      <c r="E102" s="10">
        <f t="shared" si="6"/>
        <v>240462.78899999999</v>
      </c>
    </row>
    <row r="103" spans="1:7">
      <c r="A103" s="11">
        <v>43435</v>
      </c>
      <c r="B103" s="10">
        <v>255822933</v>
      </c>
      <c r="C103" s="13">
        <f t="shared" si="4"/>
        <v>6.387742595799302E-2</v>
      </c>
      <c r="D103" s="24">
        <f t="shared" si="5"/>
        <v>-2.8090731777058318E-2</v>
      </c>
      <c r="E103" s="10">
        <f t="shared" si="6"/>
        <v>255822.93299999999</v>
      </c>
    </row>
    <row r="104" spans="1:7">
      <c r="A104" s="11">
        <v>43466</v>
      </c>
      <c r="B104" s="10">
        <v>278904673</v>
      </c>
      <c r="C104" s="13">
        <f t="shared" si="4"/>
        <v>9.0225452930758163E-2</v>
      </c>
      <c r="D104" s="24">
        <f t="shared" si="5"/>
        <v>-0.12677820545552035</v>
      </c>
      <c r="E104" s="10">
        <f t="shared" si="6"/>
        <v>278904.67300000001</v>
      </c>
    </row>
    <row r="105" spans="1:7">
      <c r="A105" s="11">
        <v>43497</v>
      </c>
      <c r="B105" s="10">
        <v>298138977</v>
      </c>
      <c r="C105" s="13">
        <f t="shared" si="4"/>
        <v>6.8963720805065173E-2</v>
      </c>
      <c r="D105" s="24">
        <f t="shared" si="5"/>
        <v>-0.13297876636076703</v>
      </c>
      <c r="E105" s="10">
        <f t="shared" si="6"/>
        <v>298138.97700000001</v>
      </c>
    </row>
    <row r="106" spans="1:7">
      <c r="A106" s="11">
        <v>43525</v>
      </c>
      <c r="B106" s="10">
        <v>284309480</v>
      </c>
      <c r="C106" s="13">
        <f t="shared" si="4"/>
        <v>-4.6386075175940518E-2</v>
      </c>
      <c r="D106" s="24">
        <f t="shared" si="5"/>
        <v>-9.4604249268137888E-2</v>
      </c>
      <c r="E106" s="10">
        <f t="shared" si="6"/>
        <v>284309.48</v>
      </c>
    </row>
    <row r="107" spans="1:7">
      <c r="A107" s="11">
        <v>43556</v>
      </c>
      <c r="B107" s="10">
        <v>261805171</v>
      </c>
      <c r="C107" s="13">
        <f t="shared" si="4"/>
        <v>-7.9154268791881296E-2</v>
      </c>
      <c r="D107" s="24">
        <f t="shared" si="5"/>
        <v>-0.12416047605654922</v>
      </c>
      <c r="E107" s="10">
        <f t="shared" si="6"/>
        <v>261805.171</v>
      </c>
    </row>
    <row r="108" spans="1:7">
      <c r="A108" s="11">
        <v>43586</v>
      </c>
      <c r="B108" s="10">
        <v>244154743</v>
      </c>
      <c r="C108" s="13">
        <f t="shared" si="4"/>
        <v>-6.7418179452230914E-2</v>
      </c>
      <c r="D108" s="24">
        <f t="shared" si="5"/>
        <v>-0.12438472455832146</v>
      </c>
      <c r="E108" s="10">
        <f t="shared" si="6"/>
        <v>244154.74299999999</v>
      </c>
    </row>
    <row r="109" spans="1:7">
      <c r="A109" s="11">
        <v>43617</v>
      </c>
      <c r="B109" s="10">
        <v>246227410</v>
      </c>
      <c r="C109" s="13">
        <f t="shared" si="4"/>
        <v>8.489153126957685E-3</v>
      </c>
      <c r="D109" s="24">
        <f t="shared" si="5"/>
        <v>-5.2395403785731536E-2</v>
      </c>
      <c r="E109" s="10">
        <f t="shared" si="6"/>
        <v>246227.41</v>
      </c>
    </row>
    <row r="110" spans="1:7">
      <c r="A110" s="11">
        <v>43647</v>
      </c>
      <c r="B110" s="10">
        <v>245027134</v>
      </c>
      <c r="C110" s="13">
        <f t="shared" si="4"/>
        <v>-4.8746644412983918E-3</v>
      </c>
      <c r="D110" s="24">
        <f t="shared" si="5"/>
        <v>-8.5138589366147571E-2</v>
      </c>
      <c r="E110" s="10">
        <f t="shared" si="6"/>
        <v>245027.13399999999</v>
      </c>
    </row>
    <row r="111" spans="1:7">
      <c r="A111" s="11">
        <v>43678</v>
      </c>
      <c r="B111" s="10">
        <v>265852254</v>
      </c>
      <c r="C111" s="13">
        <f t="shared" si="4"/>
        <v>8.4991076947420849E-2</v>
      </c>
      <c r="D111" s="24">
        <f t="shared" si="5"/>
        <v>-4.9394073508415404E-2</v>
      </c>
      <c r="E111" s="10">
        <f t="shared" si="6"/>
        <v>265852.25400000002</v>
      </c>
    </row>
    <row r="112" spans="1:7" ht="15">
      <c r="A112" s="11">
        <v>43709</v>
      </c>
      <c r="B112" s="10">
        <v>255069598</v>
      </c>
      <c r="C112" s="13">
        <f t="shared" si="4"/>
        <v>-4.055882858905533E-2</v>
      </c>
      <c r="D112" s="24">
        <f t="shared" si="5"/>
        <v>-2.5971095212321337E-2</v>
      </c>
      <c r="E112" s="10">
        <f t="shared" si="6"/>
        <v>255069.598</v>
      </c>
      <c r="G112" s="26"/>
    </row>
    <row r="113" spans="1:7" ht="15">
      <c r="A113" s="11">
        <v>43739</v>
      </c>
      <c r="B113" s="10">
        <v>240954004</v>
      </c>
      <c r="C113" s="13">
        <f t="shared" si="4"/>
        <v>-5.5340166412149207E-2</v>
      </c>
      <c r="D113" s="24">
        <f t="shared" si="5"/>
        <v>-1.7290577433032451E-3</v>
      </c>
      <c r="E113" s="10">
        <f t="shared" si="6"/>
        <v>240954.00399999999</v>
      </c>
      <c r="G113" s="27"/>
    </row>
    <row r="114" spans="1:7" ht="15">
      <c r="A114" s="11">
        <v>43770</v>
      </c>
      <c r="B114" s="10">
        <v>243182859</v>
      </c>
      <c r="C114" s="13">
        <f t="shared" si="4"/>
        <v>9.2501264266187499E-3</v>
      </c>
      <c r="D114" s="24">
        <f t="shared" si="5"/>
        <v>1.1311812573212732E-2</v>
      </c>
      <c r="E114" s="10">
        <f t="shared" si="6"/>
        <v>243182.859</v>
      </c>
      <c r="G114" s="28"/>
    </row>
    <row r="115" spans="1:7" ht="15">
      <c r="A115" s="11">
        <v>43800</v>
      </c>
      <c r="B115" s="10">
        <v>269958312</v>
      </c>
      <c r="C115" s="13">
        <f t="shared" si="4"/>
        <v>0.1101041952961002</v>
      </c>
      <c r="D115" s="24">
        <f t="shared" si="5"/>
        <v>5.5254542015590137E-2</v>
      </c>
      <c r="E115" s="10">
        <f t="shared" si="6"/>
        <v>269958.31199999998</v>
      </c>
      <c r="G115" s="27"/>
    </row>
    <row r="116" spans="1:7" ht="15">
      <c r="A116" s="11">
        <v>43831</v>
      </c>
      <c r="B116" s="10">
        <v>290404498</v>
      </c>
      <c r="C116" s="13">
        <f t="shared" si="4"/>
        <v>7.5738308809695037E-2</v>
      </c>
      <c r="D116" s="24">
        <f t="shared" si="5"/>
        <v>4.123209868197511E-2</v>
      </c>
      <c r="E116" s="10">
        <f t="shared" si="6"/>
        <v>290404.49800000002</v>
      </c>
      <c r="F116" s="26"/>
    </row>
    <row r="117" spans="1:7">
      <c r="A117" s="11">
        <v>43862</v>
      </c>
      <c r="B117" s="10">
        <v>309461667</v>
      </c>
      <c r="C117" s="13">
        <f t="shared" si="4"/>
        <v>6.5622843761875896E-2</v>
      </c>
      <c r="D117" s="24">
        <f t="shared" si="5"/>
        <v>3.7977892437727118E-2</v>
      </c>
      <c r="E117" s="10">
        <f t="shared" si="6"/>
        <v>309461.66700000002</v>
      </c>
    </row>
    <row r="118" spans="1:7">
      <c r="A118" s="11">
        <v>43891</v>
      </c>
      <c r="B118" s="10">
        <v>295391397</v>
      </c>
      <c r="C118" s="13">
        <f t="shared" si="4"/>
        <v>-4.5466923694946683E-2</v>
      </c>
      <c r="D118" s="24">
        <f t="shared" si="5"/>
        <v>3.8978359075469447E-2</v>
      </c>
      <c r="E118" s="10">
        <f t="shared" si="6"/>
        <v>295391.397</v>
      </c>
    </row>
    <row r="119" spans="1:7">
      <c r="A119" s="11">
        <v>43922</v>
      </c>
      <c r="B119" s="10">
        <v>285651104</v>
      </c>
      <c r="C119" s="13">
        <f t="shared" si="4"/>
        <v>-3.2974193219310312E-2</v>
      </c>
      <c r="D119" s="24">
        <f t="shared" si="5"/>
        <v>9.1082742594110186E-2</v>
      </c>
      <c r="E119" s="10">
        <f t="shared" si="6"/>
        <v>285651.10399999999</v>
      </c>
    </row>
    <row r="120" spans="1:7">
      <c r="A120" s="11">
        <v>43952</v>
      </c>
      <c r="B120" s="10">
        <v>240593551</v>
      </c>
      <c r="C120" s="13">
        <f t="shared" si="4"/>
        <v>-0.15773631667812493</v>
      </c>
      <c r="D120" s="24">
        <f t="shared" si="5"/>
        <v>-1.4585798974218576E-2</v>
      </c>
      <c r="E120" s="10">
        <f t="shared" si="6"/>
        <v>240593.55100000001</v>
      </c>
    </row>
    <row r="121" spans="1:7">
      <c r="A121" s="11">
        <v>43983</v>
      </c>
      <c r="B121" s="10">
        <v>248349123</v>
      </c>
      <c r="C121" s="13">
        <f t="shared" si="4"/>
        <v>3.2235161614951185E-2</v>
      </c>
      <c r="D121" s="24">
        <f t="shared" si="5"/>
        <v>8.6168838798247518E-3</v>
      </c>
      <c r="E121" s="10">
        <f t="shared" si="6"/>
        <v>248349.12299999999</v>
      </c>
    </row>
    <row r="122" spans="1:7">
      <c r="A122" s="11">
        <v>44013</v>
      </c>
      <c r="B122" s="10">
        <v>246769382</v>
      </c>
      <c r="C122" s="13">
        <f t="shared" si="4"/>
        <v>-6.3609687077493728E-3</v>
      </c>
      <c r="D122" s="24">
        <f t="shared" si="5"/>
        <v>7.1104288392811223E-3</v>
      </c>
      <c r="E122" s="10">
        <f t="shared" si="6"/>
        <v>246769.38200000001</v>
      </c>
    </row>
    <row r="123" spans="1:7">
      <c r="A123" s="11">
        <v>44044</v>
      </c>
      <c r="B123" s="10">
        <v>269831217</v>
      </c>
      <c r="C123" s="13">
        <f t="shared" si="4"/>
        <v>9.3455009746711615E-2</v>
      </c>
      <c r="D123" s="24">
        <f t="shared" si="5"/>
        <v>1.4966820631131455E-2</v>
      </c>
      <c r="E123" s="10">
        <f t="shared" si="6"/>
        <v>269831.217</v>
      </c>
    </row>
    <row r="124" spans="1:7">
      <c r="A124" s="11">
        <v>44075</v>
      </c>
      <c r="B124" s="10">
        <v>246699856</v>
      </c>
      <c r="C124" s="13">
        <f t="shared" si="4"/>
        <v>-8.5725296195065526E-2</v>
      </c>
      <c r="D124" s="24">
        <f t="shared" si="5"/>
        <v>-3.2813561732276696E-2</v>
      </c>
      <c r="E124" s="10">
        <f t="shared" si="6"/>
        <v>246699.856</v>
      </c>
    </row>
    <row r="125" spans="1:7">
      <c r="A125" s="11">
        <v>44105</v>
      </c>
      <c r="B125" s="10">
        <v>240398440</v>
      </c>
      <c r="C125" s="13">
        <f t="shared" si="4"/>
        <v>-2.5542844256868962E-2</v>
      </c>
      <c r="D125" s="24">
        <f t="shared" si="5"/>
        <v>-2.3056848642365787E-3</v>
      </c>
      <c r="E125" s="10">
        <f t="shared" si="6"/>
        <v>240398.44</v>
      </c>
    </row>
    <row r="126" spans="1:7">
      <c r="A126" s="11">
        <v>44136</v>
      </c>
      <c r="B126" s="10">
        <v>247117362</v>
      </c>
      <c r="C126" s="13">
        <f t="shared" si="4"/>
        <v>2.7949108155610327E-2</v>
      </c>
      <c r="D126" s="24">
        <f t="shared" si="5"/>
        <v>1.6179195425940773E-2</v>
      </c>
      <c r="E126" s="10">
        <f t="shared" si="6"/>
        <v>247117.36199999999</v>
      </c>
    </row>
    <row r="127" spans="1:7">
      <c r="A127" s="11">
        <v>44166</v>
      </c>
      <c r="B127" s="10">
        <v>268343835</v>
      </c>
      <c r="C127" s="13">
        <f t="shared" si="4"/>
        <v>8.589632403084653E-2</v>
      </c>
      <c r="D127" s="24">
        <f t="shared" si="5"/>
        <v>-5.9804678286771926E-3</v>
      </c>
      <c r="E127" s="10">
        <f t="shared" si="6"/>
        <v>268343.83500000002</v>
      </c>
    </row>
    <row r="128" spans="1:7">
      <c r="A128" s="11">
        <v>44197</v>
      </c>
      <c r="B128" s="10">
        <v>297133747</v>
      </c>
      <c r="C128" s="13">
        <f t="shared" si="4"/>
        <v>0.10728739864659086</v>
      </c>
      <c r="D128" s="24">
        <f t="shared" si="5"/>
        <v>2.3171986130875975E-2</v>
      </c>
      <c r="E128" s="10">
        <f t="shared" si="6"/>
        <v>297133.74699999997</v>
      </c>
    </row>
    <row r="129" spans="1:5">
      <c r="A129" s="11">
        <v>44228</v>
      </c>
      <c r="B129" s="10">
        <v>316765253</v>
      </c>
      <c r="C129" s="13">
        <f t="shared" si="4"/>
        <v>6.6069593905804316E-2</v>
      </c>
      <c r="D129" s="24">
        <f t="shared" si="5"/>
        <v>2.3600939240077189E-2</v>
      </c>
      <c r="E129" s="10">
        <f t="shared" si="6"/>
        <v>316765.25300000003</v>
      </c>
    </row>
    <row r="130" spans="1:5">
      <c r="A130" s="11">
        <v>44256</v>
      </c>
      <c r="B130" s="10">
        <v>285056723</v>
      </c>
      <c r="C130" s="13">
        <f t="shared" si="4"/>
        <v>-0.10010103601861912</v>
      </c>
      <c r="D130" s="24">
        <f t="shared" si="5"/>
        <v>-3.4986374366210805E-2</v>
      </c>
      <c r="E130" s="10">
        <f t="shared" si="6"/>
        <v>285056.723</v>
      </c>
    </row>
    <row r="131" spans="1:5">
      <c r="A131" s="11">
        <v>44287</v>
      </c>
      <c r="B131" s="10">
        <v>301241725</v>
      </c>
      <c r="C131" s="13">
        <f t="shared" si="4"/>
        <v>5.6778180250111131E-2</v>
      </c>
      <c r="D131" s="24">
        <f t="shared" si="5"/>
        <v>5.4579242935465774E-2</v>
      </c>
      <c r="E131" s="10">
        <f t="shared" si="6"/>
        <v>301241.72499999998</v>
      </c>
    </row>
    <row r="132" spans="1:5">
      <c r="A132" s="11">
        <v>44317</v>
      </c>
      <c r="B132" s="10">
        <v>252209018</v>
      </c>
      <c r="C132" s="13">
        <f t="shared" si="4"/>
        <v>-0.16276864368639504</v>
      </c>
      <c r="D132" s="24">
        <f t="shared" si="5"/>
        <v>4.8278380495743213E-2</v>
      </c>
      <c r="E132" s="10">
        <f t="shared" si="6"/>
        <v>252209.01800000001</v>
      </c>
    </row>
    <row r="133" spans="1:5">
      <c r="A133" s="11">
        <v>44348</v>
      </c>
      <c r="B133" s="10">
        <v>259132260</v>
      </c>
      <c r="C133" s="13">
        <f t="shared" si="4"/>
        <v>2.7450414164016928E-2</v>
      </c>
      <c r="D133" s="24">
        <f t="shared" si="5"/>
        <v>4.3419267480159375E-2</v>
      </c>
      <c r="E133" s="10">
        <f t="shared" si="6"/>
        <v>259132.26</v>
      </c>
    </row>
    <row r="134" spans="1:5">
      <c r="A134" s="11">
        <v>44378</v>
      </c>
      <c r="B134" s="10">
        <v>264983088</v>
      </c>
      <c r="C134" s="13">
        <f t="shared" si="4"/>
        <v>2.2578539622970909E-2</v>
      </c>
      <c r="D134" s="24">
        <f t="shared" si="5"/>
        <v>7.3808613744471757E-2</v>
      </c>
      <c r="E134" s="10">
        <f t="shared" si="6"/>
        <v>264983.08799999999</v>
      </c>
    </row>
    <row r="135" spans="1:5">
      <c r="A135" s="11">
        <v>44409</v>
      </c>
      <c r="B135" s="10">
        <v>284937007</v>
      </c>
      <c r="C135" s="13">
        <f t="shared" si="4"/>
        <v>7.5302613274700766E-2</v>
      </c>
      <c r="D135" s="24">
        <f t="shared" si="5"/>
        <v>5.5982366191529277E-2</v>
      </c>
      <c r="E135" s="10">
        <f t="shared" si="6"/>
        <v>284937.00699999998</v>
      </c>
    </row>
    <row r="136" spans="1:5">
      <c r="A136" s="11">
        <v>44440</v>
      </c>
      <c r="B136" s="10">
        <v>260945906</v>
      </c>
      <c r="C136" s="13">
        <f t="shared" si="4"/>
        <v>-8.4197911856356375E-2</v>
      </c>
      <c r="D136" s="24">
        <f t="shared" si="5"/>
        <v>5.7746486888910063E-2</v>
      </c>
      <c r="E136" s="10">
        <f t="shared" si="6"/>
        <v>260945.90599999999</v>
      </c>
    </row>
    <row r="137" spans="1:5">
      <c r="A137" s="11">
        <v>44470</v>
      </c>
      <c r="B137" s="10">
        <v>249370851</v>
      </c>
      <c r="C137" s="13">
        <f t="shared" si="4"/>
        <v>-4.4358063237826768E-2</v>
      </c>
      <c r="D137" s="24">
        <f t="shared" si="5"/>
        <v>3.7323083294550495E-2</v>
      </c>
      <c r="E137" s="10">
        <f t="shared" si="6"/>
        <v>249370.851</v>
      </c>
    </row>
    <row r="138" spans="1:5">
      <c r="A138" s="11">
        <v>44501</v>
      </c>
      <c r="B138" s="10">
        <v>257978598</v>
      </c>
      <c r="C138" s="13">
        <f t="shared" ref="C138:C171" si="7">(B138-B137)/B137</f>
        <v>3.4517855497072508E-2</v>
      </c>
      <c r="D138" s="24">
        <f t="shared" si="5"/>
        <v>4.3951731728181849E-2</v>
      </c>
      <c r="E138" s="10">
        <f t="shared" si="6"/>
        <v>257978.598</v>
      </c>
    </row>
    <row r="139" spans="1:5">
      <c r="A139" s="11">
        <v>44531</v>
      </c>
      <c r="B139" s="10">
        <v>293455879</v>
      </c>
      <c r="C139" s="13">
        <f t="shared" si="7"/>
        <v>0.13752024886963685</v>
      </c>
      <c r="D139" s="24">
        <f t="shared" si="5"/>
        <v>9.3581594673117788E-2</v>
      </c>
      <c r="E139" s="10">
        <f t="shared" si="6"/>
        <v>293455.87900000002</v>
      </c>
    </row>
    <row r="140" spans="1:5">
      <c r="A140" s="11">
        <v>44562</v>
      </c>
      <c r="B140" s="10">
        <v>352902523</v>
      </c>
      <c r="C140" s="13">
        <f t="shared" si="7"/>
        <v>0.2025743842739644</v>
      </c>
      <c r="D140" s="24">
        <f t="shared" si="5"/>
        <v>0.18768913515569136</v>
      </c>
      <c r="E140" s="10">
        <f t="shared" si="6"/>
        <v>352902.52299999999</v>
      </c>
    </row>
    <row r="141" spans="1:5">
      <c r="A141" s="11">
        <v>44593</v>
      </c>
      <c r="B141" s="10">
        <v>361719226</v>
      </c>
      <c r="C141" s="13">
        <f t="shared" si="7"/>
        <v>2.49833946355776E-2</v>
      </c>
      <c r="D141" s="24">
        <f t="shared" si="5"/>
        <v>0.14191573278398689</v>
      </c>
      <c r="E141" s="10">
        <f t="shared" si="6"/>
        <v>361719.22600000002</v>
      </c>
    </row>
    <row r="142" spans="1:5">
      <c r="A142" s="11">
        <v>44621</v>
      </c>
      <c r="B142" s="10">
        <v>305970751</v>
      </c>
      <c r="C142" s="13">
        <f t="shared" si="7"/>
        <v>-0.15412085118196067</v>
      </c>
      <c r="D142" s="24">
        <f t="shared" si="5"/>
        <v>7.3367952104044926E-2</v>
      </c>
      <c r="E142" s="10">
        <f t="shared" si="6"/>
        <v>305970.75099999999</v>
      </c>
    </row>
    <row r="143" spans="1:5">
      <c r="A143" s="11">
        <v>44652</v>
      </c>
      <c r="B143" s="10">
        <v>276585281</v>
      </c>
      <c r="C143" s="13">
        <f t="shared" si="7"/>
        <v>-9.6040127704886402E-2</v>
      </c>
      <c r="D143" s="24">
        <f t="shared" si="5"/>
        <v>-8.1849365322815087E-2</v>
      </c>
      <c r="E143" s="10">
        <f t="shared" si="6"/>
        <v>276585.28100000002</v>
      </c>
    </row>
    <row r="144" spans="1:5">
      <c r="A144" s="11">
        <v>44682</v>
      </c>
      <c r="B144" s="10">
        <v>251611454</v>
      </c>
      <c r="C144" s="13">
        <f t="shared" si="7"/>
        <v>-9.029340574345314E-2</v>
      </c>
      <c r="D144" s="24">
        <f t="shared" si="5"/>
        <v>-2.3693205133529364E-3</v>
      </c>
      <c r="E144" s="10">
        <f t="shared" si="6"/>
        <v>251611.454</v>
      </c>
    </row>
    <row r="145" spans="1:5">
      <c r="A145" s="11">
        <v>44713</v>
      </c>
      <c r="B145" s="10">
        <v>273762065</v>
      </c>
      <c r="C145" s="13">
        <f t="shared" si="7"/>
        <v>8.8034986674334792E-2</v>
      </c>
      <c r="D145" s="24">
        <f t="shared" si="5"/>
        <v>5.6456903513286999E-2</v>
      </c>
      <c r="E145" s="10">
        <f t="shared" si="6"/>
        <v>273762.065</v>
      </c>
    </row>
    <row r="146" spans="1:5">
      <c r="A146" s="11">
        <v>44743</v>
      </c>
      <c r="B146" s="10">
        <v>285118476</v>
      </c>
      <c r="C146" s="13">
        <f t="shared" si="7"/>
        <v>4.1482778119751547E-2</v>
      </c>
      <c r="D146" s="24">
        <f t="shared" si="5"/>
        <v>7.5987445659173536E-2</v>
      </c>
      <c r="E146" s="10">
        <f t="shared" si="6"/>
        <v>285118.47600000002</v>
      </c>
    </row>
    <row r="147" spans="1:5">
      <c r="A147" s="11">
        <v>44774</v>
      </c>
      <c r="B147" s="10">
        <v>287808533</v>
      </c>
      <c r="C147" s="13">
        <f t="shared" si="7"/>
        <v>9.4348743642975984E-3</v>
      </c>
      <c r="D147" s="24">
        <f t="shared" si="5"/>
        <v>1.0077757291807309E-2</v>
      </c>
      <c r="E147" s="10">
        <f t="shared" si="6"/>
        <v>287808.533</v>
      </c>
    </row>
    <row r="148" spans="1:5">
      <c r="A148" s="11">
        <v>44805</v>
      </c>
      <c r="B148" s="10">
        <v>265166128</v>
      </c>
      <c r="C148" s="13">
        <f t="shared" si="7"/>
        <v>-7.8671764050859461E-2</v>
      </c>
      <c r="D148" s="24">
        <f t="shared" ref="D148:D171" si="8">(B148-B136)/B136</f>
        <v>1.6172784868293738E-2</v>
      </c>
      <c r="E148" s="10">
        <f t="shared" si="6"/>
        <v>265166.12800000003</v>
      </c>
    </row>
    <row r="149" spans="1:5">
      <c r="A149" s="11">
        <v>44835</v>
      </c>
      <c r="B149" s="10">
        <v>256301527</v>
      </c>
      <c r="C149" s="13">
        <f t="shared" si="7"/>
        <v>-3.3430367094246669E-2</v>
      </c>
      <c r="D149" s="24">
        <f t="shared" si="8"/>
        <v>2.779264686392717E-2</v>
      </c>
      <c r="E149" s="10">
        <f t="shared" si="6"/>
        <v>256301.527</v>
      </c>
    </row>
    <row r="150" spans="1:5">
      <c r="A150" s="11">
        <v>44866</v>
      </c>
      <c r="B150" s="10">
        <v>251791625</v>
      </c>
      <c r="C150" s="13">
        <f t="shared" si="7"/>
        <v>-1.7596079324178199E-2</v>
      </c>
      <c r="D150" s="24">
        <f t="shared" si="8"/>
        <v>-2.3982504936320339E-2</v>
      </c>
      <c r="E150" s="10">
        <f t="shared" si="6"/>
        <v>251791.625</v>
      </c>
    </row>
    <row r="151" spans="1:5">
      <c r="A151" s="11">
        <v>44896</v>
      </c>
      <c r="B151" s="10">
        <v>304474012</v>
      </c>
      <c r="C151" s="13">
        <f t="shared" si="7"/>
        <v>0.20923010048487514</v>
      </c>
      <c r="D151" s="24">
        <f t="shared" si="8"/>
        <v>3.7546131423729291E-2</v>
      </c>
      <c r="E151" s="10">
        <f t="shared" si="6"/>
        <v>304474.01199999999</v>
      </c>
    </row>
    <row r="152" spans="1:5">
      <c r="A152" s="11">
        <v>44927</v>
      </c>
      <c r="B152" s="10">
        <v>359583787</v>
      </c>
      <c r="C152" s="13">
        <f t="shared" si="7"/>
        <v>0.18099993046368765</v>
      </c>
      <c r="D152" s="24">
        <f t="shared" si="8"/>
        <v>1.89323214331341E-2</v>
      </c>
      <c r="E152" s="10">
        <f t="shared" si="6"/>
        <v>359583.78700000001</v>
      </c>
    </row>
    <row r="153" spans="1:5">
      <c r="A153" s="11">
        <v>44958</v>
      </c>
      <c r="B153" s="10">
        <v>381572471</v>
      </c>
      <c r="C153" s="13">
        <f t="shared" si="7"/>
        <v>6.1150376615840024E-2</v>
      </c>
      <c r="D153" s="24">
        <f t="shared" si="8"/>
        <v>5.4885788680748754E-2</v>
      </c>
      <c r="E153" s="10">
        <f t="shared" si="6"/>
        <v>381572.47100000002</v>
      </c>
    </row>
    <row r="154" spans="1:5">
      <c r="A154" s="11">
        <v>44986</v>
      </c>
      <c r="B154" s="10">
        <v>342623674</v>
      </c>
      <c r="C154" s="13">
        <f t="shared" si="7"/>
        <v>-0.10207444184305424</v>
      </c>
      <c r="D154" s="24">
        <f t="shared" si="8"/>
        <v>0.11979224445541856</v>
      </c>
      <c r="E154" s="10">
        <f t="shared" ref="E154:E174" si="9">+B154/1000</f>
        <v>342623.674</v>
      </c>
    </row>
    <row r="155" spans="1:5">
      <c r="A155" s="11">
        <v>45017</v>
      </c>
      <c r="B155" s="10">
        <v>359770072</v>
      </c>
      <c r="C155" s="13">
        <f t="shared" si="7"/>
        <v>5.0044405279478732E-2</v>
      </c>
      <c r="D155" s="24">
        <f t="shared" si="8"/>
        <v>0.30075639129907278</v>
      </c>
      <c r="E155" s="10">
        <f t="shared" si="9"/>
        <v>359770.07199999999</v>
      </c>
    </row>
    <row r="156" spans="1:5">
      <c r="A156" s="11">
        <v>45047</v>
      </c>
      <c r="B156" s="10">
        <v>268496726</v>
      </c>
      <c r="C156" s="13">
        <f t="shared" si="7"/>
        <v>-0.25369910702299886</v>
      </c>
      <c r="D156" s="24">
        <f t="shared" si="8"/>
        <v>6.7108518835553493E-2</v>
      </c>
      <c r="E156" s="10">
        <f t="shared" si="9"/>
        <v>268496.72600000002</v>
      </c>
    </row>
    <row r="157" spans="1:5">
      <c r="A157" s="11">
        <v>45078</v>
      </c>
      <c r="B157" s="10">
        <v>263727965</v>
      </c>
      <c r="C157" s="13">
        <f t="shared" si="7"/>
        <v>-1.776096517467405E-2</v>
      </c>
      <c r="D157" s="24">
        <f t="shared" si="8"/>
        <v>-3.6652631181752666E-2</v>
      </c>
      <c r="E157" s="10">
        <f t="shared" si="9"/>
        <v>263727.96500000003</v>
      </c>
    </row>
    <row r="158" spans="1:5">
      <c r="A158" s="11">
        <v>45108</v>
      </c>
      <c r="B158" s="10">
        <v>273303375</v>
      </c>
      <c r="C158" s="13">
        <f t="shared" si="7"/>
        <v>3.6307905382730273E-2</v>
      </c>
      <c r="D158" s="24">
        <f t="shared" si="8"/>
        <v>-4.1439268214943745E-2</v>
      </c>
      <c r="E158" s="10">
        <f t="shared" si="9"/>
        <v>273303.375</v>
      </c>
    </row>
    <row r="159" spans="1:5">
      <c r="A159" s="11">
        <v>45139</v>
      </c>
      <c r="B159" s="10">
        <v>287103118</v>
      </c>
      <c r="C159" s="13">
        <f t="shared" si="7"/>
        <v>5.0492398785781552E-2</v>
      </c>
      <c r="D159" s="24">
        <f t="shared" si="8"/>
        <v>-2.4509870942568614E-3</v>
      </c>
      <c r="E159" s="10">
        <f t="shared" si="9"/>
        <v>287103.11800000002</v>
      </c>
    </row>
    <row r="160" spans="1:5">
      <c r="A160" s="11">
        <v>45170</v>
      </c>
      <c r="B160" s="10">
        <v>265832469</v>
      </c>
      <c r="C160" s="13">
        <f t="shared" si="7"/>
        <v>-7.4087140356309186E-2</v>
      </c>
      <c r="D160" s="24">
        <f t="shared" si="8"/>
        <v>2.512918995445753E-3</v>
      </c>
      <c r="E160" s="10">
        <f t="shared" si="9"/>
        <v>265832.46899999998</v>
      </c>
    </row>
    <row r="161" spans="1:5">
      <c r="A161" s="11">
        <v>45200</v>
      </c>
      <c r="B161" s="10">
        <v>266821706</v>
      </c>
      <c r="C161" s="13">
        <f t="shared" si="7"/>
        <v>3.7212798110075863E-3</v>
      </c>
      <c r="D161" s="24">
        <f t="shared" si="8"/>
        <v>4.1046103482637465E-2</v>
      </c>
      <c r="E161" s="10">
        <f t="shared" si="9"/>
        <v>266821.70600000001</v>
      </c>
    </row>
    <row r="162" spans="1:5">
      <c r="A162" s="11">
        <v>45231</v>
      </c>
      <c r="B162" s="10">
        <v>260663832</v>
      </c>
      <c r="C162" s="13">
        <f t="shared" si="7"/>
        <v>-2.3078609654043663E-2</v>
      </c>
      <c r="D162" s="24">
        <f t="shared" si="8"/>
        <v>3.5236307005842626E-2</v>
      </c>
      <c r="E162" s="10">
        <f t="shared" si="9"/>
        <v>260663.83199999999</v>
      </c>
    </row>
    <row r="163" spans="1:5">
      <c r="A163" s="11">
        <v>45261</v>
      </c>
      <c r="B163" s="10">
        <v>289336014</v>
      </c>
      <c r="C163" s="13">
        <f t="shared" si="7"/>
        <v>0.10999677930001428</v>
      </c>
      <c r="D163" s="24">
        <f t="shared" si="8"/>
        <v>-4.971852244650686E-2</v>
      </c>
      <c r="E163" s="10">
        <f t="shared" si="9"/>
        <v>289336.01400000002</v>
      </c>
    </row>
    <row r="164" spans="1:5">
      <c r="A164" s="11">
        <v>45292</v>
      </c>
      <c r="B164" s="10">
        <v>308268602</v>
      </c>
      <c r="C164" s="13">
        <f t="shared" si="7"/>
        <v>6.5434605731452433E-2</v>
      </c>
      <c r="D164" s="24">
        <f t="shared" si="8"/>
        <v>-0.14270717105496195</v>
      </c>
      <c r="E164" s="10">
        <f t="shared" si="9"/>
        <v>308268.60200000001</v>
      </c>
    </row>
    <row r="165" spans="1:5">
      <c r="A165" s="11">
        <v>45323</v>
      </c>
      <c r="B165" s="10">
        <v>354705523</v>
      </c>
      <c r="C165" s="13">
        <f t="shared" si="7"/>
        <v>0.15063785510014413</v>
      </c>
      <c r="D165" s="24">
        <f t="shared" si="8"/>
        <v>-7.0411127746162802E-2</v>
      </c>
      <c r="E165" s="10">
        <f t="shared" si="9"/>
        <v>354705.52299999999</v>
      </c>
    </row>
    <row r="166" spans="1:5">
      <c r="A166" s="11">
        <v>45352</v>
      </c>
      <c r="B166" s="10">
        <v>347117352</v>
      </c>
      <c r="C166" s="13">
        <f t="shared" si="7"/>
        <v>-2.1392875238652544E-2</v>
      </c>
      <c r="D166" s="24">
        <f t="shared" si="8"/>
        <v>1.3115491838430289E-2</v>
      </c>
      <c r="E166" s="10">
        <f t="shared" si="9"/>
        <v>347117.35200000001</v>
      </c>
    </row>
    <row r="167" spans="1:5">
      <c r="A167" s="11">
        <v>45383</v>
      </c>
      <c r="B167" s="10">
        <v>325957944</v>
      </c>
      <c r="C167" s="13">
        <f t="shared" si="7"/>
        <v>-6.0957505806278449E-2</v>
      </c>
      <c r="D167" s="24">
        <f t="shared" si="8"/>
        <v>-9.3982603422332472E-2</v>
      </c>
      <c r="E167" s="10">
        <f t="shared" si="9"/>
        <v>325957.94400000002</v>
      </c>
    </row>
    <row r="168" spans="1:5">
      <c r="A168" s="11">
        <v>45413</v>
      </c>
      <c r="B168" s="10">
        <v>266044306</v>
      </c>
      <c r="C168" s="13">
        <f t="shared" si="7"/>
        <v>-0.18380787798808793</v>
      </c>
      <c r="D168" s="24">
        <f t="shared" si="8"/>
        <v>-9.1338916363546269E-3</v>
      </c>
      <c r="E168" s="10">
        <f t="shared" si="9"/>
        <v>266044.30599999998</v>
      </c>
    </row>
    <row r="169" spans="1:5">
      <c r="A169" s="11">
        <v>45444</v>
      </c>
      <c r="B169" s="10">
        <v>277495753</v>
      </c>
      <c r="C169" s="13">
        <f t="shared" si="7"/>
        <v>4.3043383157390334E-2</v>
      </c>
      <c r="D169" s="24">
        <f t="shared" si="8"/>
        <v>5.2204505502478661E-2</v>
      </c>
      <c r="E169" s="10">
        <f t="shared" si="9"/>
        <v>277495.75300000003</v>
      </c>
    </row>
    <row r="170" spans="1:5">
      <c r="A170" s="11">
        <v>45474</v>
      </c>
      <c r="B170" s="10">
        <v>265967865</v>
      </c>
      <c r="C170" s="13">
        <f t="shared" si="7"/>
        <v>-4.1542574527257722E-2</v>
      </c>
      <c r="D170" s="24">
        <f t="shared" si="8"/>
        <v>-2.6840173488527172E-2</v>
      </c>
      <c r="E170" s="10">
        <f t="shared" si="9"/>
        <v>265967.86499999999</v>
      </c>
    </row>
    <row r="171" spans="1:5">
      <c r="A171" s="11">
        <v>45505</v>
      </c>
      <c r="B171" s="10">
        <v>290303816</v>
      </c>
      <c r="C171" s="13">
        <f t="shared" si="7"/>
        <v>9.149959150140187E-2</v>
      </c>
      <c r="D171" s="24">
        <f t="shared" si="8"/>
        <v>1.1148252315392827E-2</v>
      </c>
      <c r="E171" s="10">
        <f t="shared" si="9"/>
        <v>290303.81599999999</v>
      </c>
    </row>
    <row r="172" spans="1:5">
      <c r="A172" s="11">
        <v>45536</v>
      </c>
      <c r="B172" s="10">
        <v>272922810</v>
      </c>
      <c r="C172" s="13">
        <f>(B172-B171)/B171</f>
        <v>-5.9871779294833657E-2</v>
      </c>
      <c r="D172" s="24">
        <f>(B172-B160)/B160</f>
        <v>2.6672215875931996E-2</v>
      </c>
      <c r="E172" s="10">
        <f t="shared" si="9"/>
        <v>272922.81</v>
      </c>
    </row>
    <row r="173" spans="1:5">
      <c r="A173" s="11">
        <v>45566</v>
      </c>
      <c r="B173" s="10">
        <v>258427433</v>
      </c>
      <c r="C173" s="13">
        <f>(B173-B172)/B172</f>
        <v>-5.3111636216848272E-2</v>
      </c>
      <c r="D173" s="24">
        <f>(B173-B161)/B161</f>
        <v>-3.1460232849272018E-2</v>
      </c>
      <c r="E173" s="10">
        <f t="shared" si="9"/>
        <v>258427.43299999999</v>
      </c>
    </row>
    <row r="174" spans="1:5">
      <c r="A174" s="11">
        <v>45597</v>
      </c>
      <c r="B174" s="10">
        <v>266027041</v>
      </c>
      <c r="C174" s="13">
        <f>(B174-B173)/B173</f>
        <v>2.9407125674618298E-2</v>
      </c>
      <c r="D174" s="24">
        <f>(B174-B162)/B162</f>
        <v>2.0575194336895961E-2</v>
      </c>
      <c r="E174" s="10">
        <f t="shared" si="9"/>
        <v>266027.04100000003</v>
      </c>
    </row>
    <row r="175" spans="1:5">
      <c r="A175" s="11"/>
    </row>
    <row r="176" spans="1:5">
      <c r="A176" s="31"/>
    </row>
    <row r="177" spans="1:1">
      <c r="A177" s="29" t="s">
        <v>7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Energía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2023-11-13T13:17:56Z</dcterms:created>
  <dcterms:modified xsi:type="dcterms:W3CDTF">2024-12-13T13:38:46Z</dcterms:modified>
</cp:coreProperties>
</file>