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TURISMO SEPTIEMBRE 2024\"/>
    </mc:Choice>
  </mc:AlternateContent>
  <bookViews>
    <workbookView xWindow="0" yWindow="0" windowWidth="28800" windowHeight="11835" firstSheet="1" activeTab="1"/>
  </bookViews>
  <sheets>
    <sheet name="Hoja1" sheetId="1" state="hidden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J21" i="2" l="1"/>
  <c r="J20" i="2"/>
  <c r="J15" i="2"/>
  <c r="J11" i="2"/>
  <c r="J19" i="2" l="1"/>
  <c r="I21" i="2"/>
  <c r="I20" i="2"/>
  <c r="I15" i="2"/>
  <c r="I11" i="2"/>
  <c r="I19" i="2" l="1"/>
  <c r="H21" i="2"/>
  <c r="H20" i="2"/>
  <c r="H15" i="2"/>
  <c r="H11" i="2"/>
  <c r="H19" i="2" l="1"/>
  <c r="G21" i="2"/>
  <c r="G20" i="2"/>
  <c r="G15" i="2"/>
  <c r="G11" i="2"/>
  <c r="G19" i="2" l="1"/>
  <c r="F21" i="2"/>
  <c r="F20" i="2"/>
  <c r="F15" i="2"/>
  <c r="F11" i="2"/>
  <c r="F19" i="2" l="1"/>
  <c r="E21" i="2"/>
  <c r="E20" i="2"/>
  <c r="E15" i="2"/>
  <c r="E11" i="2"/>
  <c r="E19" i="2" l="1"/>
  <c r="D21" i="2"/>
  <c r="D20" i="2"/>
  <c r="D15" i="2"/>
  <c r="D11" i="2"/>
  <c r="D19" i="2" l="1"/>
  <c r="C21" i="2"/>
  <c r="C20" i="2"/>
  <c r="C15" i="2"/>
  <c r="C11" i="2"/>
  <c r="C19" i="2" l="1"/>
  <c r="B21" i="2"/>
  <c r="B20" i="2"/>
  <c r="B15" i="2"/>
  <c r="B11" i="2"/>
  <c r="B19" i="2" l="1"/>
  <c r="D51" i="2"/>
  <c r="M36" i="2" l="1"/>
  <c r="M35" i="2"/>
  <c r="M30" i="2"/>
  <c r="M26" i="2"/>
  <c r="M34" i="2" l="1"/>
  <c r="L36" i="2"/>
  <c r="L35" i="2"/>
  <c r="L30" i="2"/>
  <c r="L26" i="2"/>
  <c r="L34" i="2" l="1"/>
  <c r="K36" i="2"/>
  <c r="K35" i="2"/>
  <c r="K30" i="2"/>
  <c r="K26" i="2"/>
  <c r="K34" i="2" l="1"/>
  <c r="J36" i="2"/>
  <c r="J35" i="2"/>
  <c r="J30" i="2"/>
  <c r="J26" i="2"/>
  <c r="J34" i="2" l="1"/>
  <c r="I36" i="2"/>
  <c r="H36" i="2"/>
  <c r="I35" i="2"/>
  <c r="H35" i="2"/>
  <c r="I30" i="2"/>
  <c r="H30" i="2"/>
  <c r="I26" i="2"/>
  <c r="H26" i="2"/>
  <c r="H34" i="2" l="1"/>
  <c r="I34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1" i="2"/>
  <c r="M109" i="2" s="1"/>
  <c r="L101" i="2"/>
  <c r="L109" i="2" s="1"/>
  <c r="K101" i="2"/>
  <c r="K109" i="2" s="1"/>
  <c r="J101" i="2"/>
  <c r="J109" i="2" s="1"/>
  <c r="I101" i="2"/>
  <c r="I109" i="2" s="1"/>
  <c r="H101" i="2"/>
  <c r="H109" i="2" s="1"/>
  <c r="G101" i="2"/>
  <c r="G109" i="2" s="1"/>
  <c r="F101" i="2"/>
  <c r="F109" i="2" s="1"/>
  <c r="E101" i="2"/>
  <c r="E109" i="2" s="1"/>
  <c r="D101" i="2"/>
  <c r="D109" i="2" s="1"/>
  <c r="C101" i="2"/>
  <c r="C109" i="2" s="1"/>
  <c r="B101" i="2"/>
  <c r="B109" i="2" s="1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0" i="2"/>
  <c r="L90" i="2"/>
  <c r="K90" i="2"/>
  <c r="J90" i="2"/>
  <c r="I90" i="2"/>
  <c r="H90" i="2"/>
  <c r="G90" i="2"/>
  <c r="F90" i="2"/>
  <c r="E90" i="2"/>
  <c r="D90" i="2"/>
  <c r="C90" i="2"/>
  <c r="B90" i="2"/>
  <c r="M86" i="2"/>
  <c r="M94" i="2" s="1"/>
  <c r="L86" i="2"/>
  <c r="L94" i="2" s="1"/>
  <c r="K86" i="2"/>
  <c r="K94" i="2" s="1"/>
  <c r="J86" i="2"/>
  <c r="J94" i="2" s="1"/>
  <c r="I86" i="2"/>
  <c r="I94" i="2" s="1"/>
  <c r="H86" i="2"/>
  <c r="H94" i="2" s="1"/>
  <c r="G86" i="2"/>
  <c r="G94" i="2" s="1"/>
  <c r="F86" i="2"/>
  <c r="F94" i="2" s="1"/>
  <c r="E86" i="2"/>
  <c r="E94" i="2" s="1"/>
  <c r="D86" i="2"/>
  <c r="D94" i="2" s="1"/>
  <c r="C86" i="2"/>
  <c r="C94" i="2" s="1"/>
  <c r="B86" i="2"/>
  <c r="B94" i="2" s="1"/>
  <c r="C81" i="2"/>
  <c r="B81" i="2"/>
  <c r="D80" i="2"/>
  <c r="C80" i="2"/>
  <c r="B80" i="2"/>
  <c r="M79" i="2"/>
  <c r="L79" i="2"/>
  <c r="K79" i="2"/>
  <c r="J79" i="2"/>
  <c r="I79" i="2"/>
  <c r="H79" i="2"/>
  <c r="G79" i="2"/>
  <c r="D79" i="2"/>
  <c r="C75" i="2"/>
  <c r="B75" i="2"/>
  <c r="C71" i="2"/>
  <c r="B71" i="2"/>
  <c r="M65" i="2"/>
  <c r="L65" i="2"/>
  <c r="K65" i="2"/>
  <c r="J65" i="2"/>
  <c r="I65" i="2"/>
  <c r="H65" i="2"/>
  <c r="G65" i="2"/>
  <c r="F65" i="2"/>
  <c r="E65" i="2"/>
  <c r="D65" i="2"/>
  <c r="C65" i="2"/>
  <c r="B65" i="2"/>
  <c r="M60" i="2"/>
  <c r="L60" i="2"/>
  <c r="K60" i="2"/>
  <c r="J60" i="2"/>
  <c r="I60" i="2"/>
  <c r="H60" i="2"/>
  <c r="G60" i="2"/>
  <c r="F60" i="2"/>
  <c r="E60" i="2"/>
  <c r="D60" i="2"/>
  <c r="C60" i="2"/>
  <c r="B60" i="2"/>
  <c r="M56" i="2"/>
  <c r="M64" i="2" s="1"/>
  <c r="L56" i="2"/>
  <c r="L64" i="2" s="1"/>
  <c r="K56" i="2"/>
  <c r="K64" i="2" s="1"/>
  <c r="J56" i="2"/>
  <c r="J64" i="2" s="1"/>
  <c r="I56" i="2"/>
  <c r="I64" i="2" s="1"/>
  <c r="H56" i="2"/>
  <c r="H64" i="2" s="1"/>
  <c r="G56" i="2"/>
  <c r="G64" i="2" s="1"/>
  <c r="F56" i="2"/>
  <c r="F64" i="2" s="1"/>
  <c r="E56" i="2"/>
  <c r="D56" i="2"/>
  <c r="D64" i="2" s="1"/>
  <c r="C56" i="2"/>
  <c r="C64" i="2" s="1"/>
  <c r="B56" i="2"/>
  <c r="B64" i="2" s="1"/>
  <c r="M51" i="2"/>
  <c r="L51" i="2"/>
  <c r="K51" i="2"/>
  <c r="J51" i="2"/>
  <c r="I51" i="2"/>
  <c r="H51" i="2"/>
  <c r="G51" i="2"/>
  <c r="F51" i="2"/>
  <c r="E51" i="2"/>
  <c r="M50" i="2"/>
  <c r="L50" i="2"/>
  <c r="K50" i="2"/>
  <c r="J50" i="2"/>
  <c r="I50" i="2"/>
  <c r="H50" i="2"/>
  <c r="G50" i="2"/>
  <c r="F50" i="2"/>
  <c r="E50" i="2"/>
  <c r="D50" i="2"/>
  <c r="C50" i="2"/>
  <c r="B50" i="2"/>
  <c r="C49" i="2"/>
  <c r="B49" i="2"/>
  <c r="M45" i="2"/>
  <c r="L45" i="2"/>
  <c r="K45" i="2"/>
  <c r="J45" i="2"/>
  <c r="I45" i="2"/>
  <c r="H45" i="2"/>
  <c r="G45" i="2"/>
  <c r="F45" i="2"/>
  <c r="E45" i="2"/>
  <c r="D45" i="2"/>
  <c r="M41" i="2"/>
  <c r="L41" i="2"/>
  <c r="K41" i="2"/>
  <c r="J41" i="2"/>
  <c r="I41" i="2"/>
  <c r="H41" i="2"/>
  <c r="G41" i="2"/>
  <c r="F41" i="2"/>
  <c r="E41" i="2"/>
  <c r="D41" i="2"/>
  <c r="G36" i="2"/>
  <c r="F36" i="2"/>
  <c r="E36" i="2"/>
  <c r="D36" i="2"/>
  <c r="C36" i="2"/>
  <c r="B36" i="2"/>
  <c r="G35" i="2"/>
  <c r="F35" i="2"/>
  <c r="E35" i="2"/>
  <c r="D35" i="2"/>
  <c r="C35" i="2"/>
  <c r="B35" i="2"/>
  <c r="G30" i="2"/>
  <c r="F30" i="2"/>
  <c r="E30" i="2"/>
  <c r="D30" i="2"/>
  <c r="C30" i="2"/>
  <c r="B30" i="2"/>
  <c r="G26" i="2"/>
  <c r="F26" i="2"/>
  <c r="E26" i="2"/>
  <c r="D26" i="2"/>
  <c r="C26" i="2"/>
  <c r="B26" i="2"/>
  <c r="C34" i="2" l="1"/>
  <c r="G34" i="2"/>
  <c r="C79" i="2"/>
  <c r="E64" i="2"/>
  <c r="B79" i="2"/>
  <c r="D34" i="2"/>
  <c r="F49" i="2"/>
  <c r="D49" i="2"/>
  <c r="J49" i="2"/>
  <c r="H49" i="2"/>
  <c r="L49" i="2"/>
  <c r="E34" i="2"/>
  <c r="G49" i="2"/>
  <c r="K49" i="2"/>
  <c r="E49" i="2"/>
  <c r="I49" i="2"/>
  <c r="M49" i="2"/>
  <c r="B34" i="2"/>
  <c r="F34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<sst xmlns="http://schemas.openxmlformats.org/spreadsheetml/2006/main" count="468" uniqueCount="42">
  <si>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</si>
  <si>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</si>
  <si>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</si>
  <si>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</si>
  <si>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</si>
  <si>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</si>
  <si>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</si>
  <si>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</si>
  <si>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</si>
  <si>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</si>
  <si>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</si>
  <si>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</si>
  <si>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</si>
  <si>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</si>
  <si>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</si>
  <si>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</si>
  <si>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</si>
  <si>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</si>
  <si>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</si>
  <si>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</si>
  <si>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</si>
  <si>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</si>
  <si>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</si>
  <si>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</si>
  <si>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</si>
  <si>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</si>
  <si>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</si>
  <si>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</si>
  <si>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</si>
  <si>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</si>
  <si>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</si>
  <si>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</si>
  <si>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</si>
  <si>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</si>
  <si>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</si>
  <si>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</si>
  <si>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</si>
  <si>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 xml:space="preserve">Pernoctaciones, viajeros hospedados y estadía promedio, por condición de residencia </t>
  </si>
  <si>
    <r>
      <t>Agosto</t>
    </r>
    <r>
      <rPr>
        <b/>
        <vertAlign val="superscript"/>
        <sz val="10"/>
        <rFont val="AvenirNext LT Pro Regular"/>
        <family val="2"/>
      </rPr>
      <t>(6)</t>
    </r>
  </si>
  <si>
    <t>Paraná. Enero 2018- Septiembre 2024.</t>
  </si>
  <si>
    <r>
      <t>Septiembre</t>
    </r>
    <r>
      <rPr>
        <b/>
        <vertAlign val="superscript"/>
        <sz val="10"/>
        <rFont val="AvenirNext LT Pro Regular"/>
        <family val="2"/>
      </rPr>
      <t>(6)</t>
    </r>
  </si>
  <si>
    <t>Fuente: INDEC, Encuesta de Ocupación Hotelera 2018-2023. Disponible en https://www.indec.gob.ar/indec/web/Nivel4-Tema-3-13-56. Elaboración DGEyC Entre Ríos.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</si>
</sst>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709536"/>
        <c:axId val="329559328"/>
        <c:extLst xmlns:c16r2="http://schemas.microsoft.com/office/drawing/2015/06/chart"/>
      </c:barChart>
      <c:catAx>
        <c:axId val="32970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59328"/>
        <c:crosses val="autoZero"/>
        <c:auto val="1"/>
        <c:lblAlgn val="ctr"/>
        <c:lblOffset val="100"/>
        <c:noMultiLvlLbl val="0"/>
      </c:catAx>
      <c:valAx>
        <c:axId val="32955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70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608352"/>
        <c:axId val="330263944"/>
        <c:extLst xmlns:c16r2="http://schemas.microsoft.com/office/drawing/2015/06/chart"/>
      </c:barChart>
      <c:catAx>
        <c:axId val="32960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263944"/>
        <c:crosses val="autoZero"/>
        <c:auto val="1"/>
        <c:lblAlgn val="ctr"/>
        <c:lblOffset val="100"/>
        <c:noMultiLvlLbl val="0"/>
      </c:catAx>
      <c:valAx>
        <c:axId val="33026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0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312464"/>
        <c:axId val="128204256"/>
        <c:extLst xmlns:c16r2="http://schemas.microsoft.com/office/drawing/2015/06/chart"/>
      </c:barChart>
      <c:catAx>
        <c:axId val="330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8204256"/>
        <c:crosses val="autoZero"/>
        <c:auto val="1"/>
        <c:lblAlgn val="ctr"/>
        <c:lblOffset val="100"/>
        <c:noMultiLvlLbl val="0"/>
      </c:catAx>
      <c:valAx>
        <c:axId val="12820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41452661492163"/>
          <c:y val="0.15530778164924505"/>
          <c:w val="0.85275761717116039"/>
          <c:h val="0.44084062662898843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Hoja2!$B$27:$M$27</c:f>
              <c:numCache>
                <c:formatCode>#,##0</c:formatCode>
                <c:ptCount val="12"/>
                <c:pt idx="0">
                  <c:v>20240</c:v>
                </c:pt>
                <c:pt idx="1">
                  <c:v>16337</c:v>
                </c:pt>
                <c:pt idx="2">
                  <c:v>15565</c:v>
                </c:pt>
                <c:pt idx="3">
                  <c:v>15878</c:v>
                </c:pt>
                <c:pt idx="4">
                  <c:v>14582</c:v>
                </c:pt>
                <c:pt idx="5">
                  <c:v>14100</c:v>
                </c:pt>
                <c:pt idx="6">
                  <c:v>18608</c:v>
                </c:pt>
                <c:pt idx="7">
                  <c:v>13578</c:v>
                </c:pt>
                <c:pt idx="8">
                  <c:v>17926</c:v>
                </c:pt>
                <c:pt idx="9">
                  <c:v>18003</c:v>
                </c:pt>
                <c:pt idx="10">
                  <c:v>15313</c:v>
                </c:pt>
                <c:pt idx="11">
                  <c:v>14852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57-4844-AB42-797F0F598585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Hoja2!$B$28:$M$28</c:f>
              <c:numCache>
                <c:formatCode>General</c:formatCode>
                <c:ptCount val="12"/>
                <c:pt idx="0" formatCode="#,##0">
                  <c:v>796</c:v>
                </c:pt>
                <c:pt idx="1">
                  <c:v>629</c:v>
                </c:pt>
                <c:pt idx="2" formatCode="#,##0">
                  <c:v>532</c:v>
                </c:pt>
                <c:pt idx="3" formatCode="#,##0">
                  <c:v>2509</c:v>
                </c:pt>
                <c:pt idx="4" formatCode="#,##0">
                  <c:v>772</c:v>
                </c:pt>
                <c:pt idx="5" formatCode="#,##0">
                  <c:v>312</c:v>
                </c:pt>
                <c:pt idx="6" formatCode="#,##0">
                  <c:v>1384</c:v>
                </c:pt>
                <c:pt idx="7" formatCode="#,##0">
                  <c:v>748</c:v>
                </c:pt>
                <c:pt idx="8" formatCode="#,##0">
                  <c:v>744</c:v>
                </c:pt>
                <c:pt idx="9" formatCode="#,##0">
                  <c:v>543</c:v>
                </c:pt>
                <c:pt idx="10" formatCode="#,##0">
                  <c:v>543</c:v>
                </c:pt>
                <c:pt idx="11" formatCode="#,##0">
                  <c:v>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57-4844-AB42-797F0F59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529192"/>
        <c:axId val="329530760"/>
      </c:barChart>
      <c:catAx>
        <c:axId val="329529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266574785223267"/>
              <c:y val="0.799859895561835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0760"/>
        <c:crosses val="autoZero"/>
        <c:auto val="1"/>
        <c:lblAlgn val="ctr"/>
        <c:lblOffset val="100"/>
        <c:noMultiLvlLbl val="0"/>
      </c:catAx>
      <c:valAx>
        <c:axId val="32953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2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layout>
        <c:manualLayout>
          <c:xMode val="edge"/>
          <c:yMode val="edge"/>
          <c:x val="0.2439167908065546"/>
          <c:y val="5.1698396875948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4523296165160562"/>
          <c:y val="0.17231126596980256"/>
          <c:w val="0.83015853722982602"/>
          <c:h val="0.4324581378547193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Hoja2!$B$102:$M$102</c:f>
              <c:numCache>
                <c:formatCode>#,##0</c:formatCode>
                <c:ptCount val="12"/>
                <c:pt idx="0">
                  <c:v>14945</c:v>
                </c:pt>
                <c:pt idx="1">
                  <c:v>14979</c:v>
                </c:pt>
                <c:pt idx="2">
                  <c:v>14916</c:v>
                </c:pt>
                <c:pt idx="3">
                  <c:v>13214</c:v>
                </c:pt>
                <c:pt idx="4">
                  <c:v>13615</c:v>
                </c:pt>
                <c:pt idx="5">
                  <c:v>12122</c:v>
                </c:pt>
                <c:pt idx="6">
                  <c:v>17796</c:v>
                </c:pt>
                <c:pt idx="7">
                  <c:v>14781</c:v>
                </c:pt>
                <c:pt idx="8">
                  <c:v>14713</c:v>
                </c:pt>
                <c:pt idx="9">
                  <c:v>16836</c:v>
                </c:pt>
                <c:pt idx="10">
                  <c:v>17288</c:v>
                </c:pt>
                <c:pt idx="11">
                  <c:v>14776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DF-42A7-886D-41E6F4566AD4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Hoja2!$B$103:$M$103</c:f>
              <c:numCache>
                <c:formatCode>#,##0</c:formatCode>
                <c:ptCount val="12"/>
                <c:pt idx="0">
                  <c:v>257</c:v>
                </c:pt>
                <c:pt idx="1">
                  <c:v>307</c:v>
                </c:pt>
                <c:pt idx="2">
                  <c:v>365</c:v>
                </c:pt>
                <c:pt idx="3">
                  <c:v>283</c:v>
                </c:pt>
                <c:pt idx="4">
                  <c:v>864</c:v>
                </c:pt>
                <c:pt idx="5">
                  <c:v>597</c:v>
                </c:pt>
                <c:pt idx="6">
                  <c:v>400</c:v>
                </c:pt>
                <c:pt idx="7">
                  <c:v>202</c:v>
                </c:pt>
                <c:pt idx="8">
                  <c:v>188</c:v>
                </c:pt>
                <c:pt idx="9">
                  <c:v>374</c:v>
                </c:pt>
                <c:pt idx="10">
                  <c:v>636</c:v>
                </c:pt>
                <c:pt idx="11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DF-42A7-886D-41E6F456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529584"/>
        <c:axId val="329532328"/>
      </c:barChart>
      <c:catAx>
        <c:axId val="329529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38988791941548"/>
              <c:y val="0.799284445048876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2328"/>
        <c:crosses val="autoZero"/>
        <c:auto val="1"/>
        <c:lblAlgn val="ctr"/>
        <c:lblOffset val="100"/>
        <c:noMultiLvlLbl val="0"/>
      </c:catAx>
      <c:valAx>
        <c:axId val="329532328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2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06438006216126"/>
          <c:y val="0.16500000000000001"/>
          <c:w val="0.86065306345221471"/>
          <c:h val="0.44417060367454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Hoja2!$B$106:$M$106</c:f>
              <c:numCache>
                <c:formatCode>#,##0</c:formatCode>
                <c:ptCount val="12"/>
                <c:pt idx="0">
                  <c:v>7744</c:v>
                </c:pt>
                <c:pt idx="1">
                  <c:v>7464</c:v>
                </c:pt>
                <c:pt idx="2">
                  <c:v>8792</c:v>
                </c:pt>
                <c:pt idx="3">
                  <c:v>7902</c:v>
                </c:pt>
                <c:pt idx="4">
                  <c:v>7850</c:v>
                </c:pt>
                <c:pt idx="5">
                  <c:v>7335</c:v>
                </c:pt>
                <c:pt idx="6">
                  <c:v>10010</c:v>
                </c:pt>
                <c:pt idx="7">
                  <c:v>9134</c:v>
                </c:pt>
                <c:pt idx="8">
                  <c:v>8767</c:v>
                </c:pt>
                <c:pt idx="9">
                  <c:v>9096</c:v>
                </c:pt>
                <c:pt idx="10">
                  <c:v>10166</c:v>
                </c:pt>
                <c:pt idx="11">
                  <c:v>8189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9-4083-8FAD-9E46052DD50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Hoja2!$B$107:$M$107</c:f>
              <c:numCache>
                <c:formatCode>General</c:formatCode>
                <c:ptCount val="12"/>
                <c:pt idx="0">
                  <c:v>174</c:v>
                </c:pt>
                <c:pt idx="1">
                  <c:v>171</c:v>
                </c:pt>
                <c:pt idx="2">
                  <c:v>183</c:v>
                </c:pt>
                <c:pt idx="3">
                  <c:v>149</c:v>
                </c:pt>
                <c:pt idx="4">
                  <c:v>200</c:v>
                </c:pt>
                <c:pt idx="5">
                  <c:v>194</c:v>
                </c:pt>
                <c:pt idx="6">
                  <c:v>219</c:v>
                </c:pt>
                <c:pt idx="7">
                  <c:v>103</c:v>
                </c:pt>
                <c:pt idx="8">
                  <c:v>117</c:v>
                </c:pt>
                <c:pt idx="9">
                  <c:v>209</c:v>
                </c:pt>
                <c:pt idx="10">
                  <c:v>328</c:v>
                </c:pt>
                <c:pt idx="11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B9-4083-8FAD-9E46052D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531936"/>
        <c:axId val="329532720"/>
      </c:barChart>
      <c:catAx>
        <c:axId val="329531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411041255006102"/>
              <c:y val="0.76628505201160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2720"/>
        <c:crosses val="autoZero"/>
        <c:auto val="1"/>
        <c:lblAlgn val="ctr"/>
        <c:lblOffset val="100"/>
        <c:noMultiLvlLbl val="0"/>
      </c:catAx>
      <c:valAx>
        <c:axId val="3295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129155385545259"/>
          <c:y val="0.1705287356321839"/>
          <c:w val="0.86557490250627178"/>
          <c:h val="0.43373155941714175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Hoja2!$B$31:$M$31</c:f>
              <c:numCache>
                <c:formatCode>#,##0</c:formatCode>
                <c:ptCount val="12"/>
                <c:pt idx="0">
                  <c:v>9448</c:v>
                </c:pt>
                <c:pt idx="1">
                  <c:v>8721</c:v>
                </c:pt>
                <c:pt idx="2">
                  <c:v>8236</c:v>
                </c:pt>
                <c:pt idx="3">
                  <c:v>8614</c:v>
                </c:pt>
                <c:pt idx="4">
                  <c:v>7439</c:v>
                </c:pt>
                <c:pt idx="5">
                  <c:v>7990</c:v>
                </c:pt>
                <c:pt idx="6">
                  <c:v>9723</c:v>
                </c:pt>
                <c:pt idx="7">
                  <c:v>7614</c:v>
                </c:pt>
                <c:pt idx="8">
                  <c:v>8884</c:v>
                </c:pt>
                <c:pt idx="9">
                  <c:v>9016</c:v>
                </c:pt>
                <c:pt idx="10">
                  <c:v>7951</c:v>
                </c:pt>
                <c:pt idx="11">
                  <c:v>7754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11-42DE-BF99-49D521560C0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Hoja2!$B$32:$M$32</c:f>
              <c:numCache>
                <c:formatCode>General</c:formatCode>
                <c:ptCount val="12"/>
                <c:pt idx="0" formatCode="#,##0">
                  <c:v>336</c:v>
                </c:pt>
                <c:pt idx="1">
                  <c:v>293</c:v>
                </c:pt>
                <c:pt idx="2" formatCode="#,##0">
                  <c:v>281</c:v>
                </c:pt>
                <c:pt idx="3" formatCode="#,##0">
                  <c:v>524</c:v>
                </c:pt>
                <c:pt idx="4" formatCode="#,##0">
                  <c:v>421</c:v>
                </c:pt>
                <c:pt idx="5" formatCode="#,##0">
                  <c:v>195</c:v>
                </c:pt>
                <c:pt idx="6" formatCode="#,##0">
                  <c:v>761</c:v>
                </c:pt>
                <c:pt idx="7" formatCode="#,##0">
                  <c:v>409</c:v>
                </c:pt>
                <c:pt idx="8" formatCode="#,##0">
                  <c:v>399</c:v>
                </c:pt>
                <c:pt idx="9" formatCode="#,##0">
                  <c:v>313</c:v>
                </c:pt>
                <c:pt idx="10" formatCode="#,##0">
                  <c:v>285</c:v>
                </c:pt>
                <c:pt idx="11" formatCode="#,##0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11-42DE-BF99-49D52156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533112"/>
        <c:axId val="329534288"/>
      </c:barChart>
      <c:catAx>
        <c:axId val="329533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974142427780121"/>
              <c:y val="0.76908281292424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4288"/>
        <c:crosses val="autoZero"/>
        <c:auto val="1"/>
        <c:lblAlgn val="ctr"/>
        <c:lblOffset val="100"/>
        <c:noMultiLvlLbl val="0"/>
      </c:catAx>
      <c:valAx>
        <c:axId val="32953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</a:t>
            </a:r>
            <a:r>
              <a:rPr lang="es-AR" sz="1200" b="1" baseline="0"/>
              <a:t> </a:t>
            </a:r>
            <a:r>
              <a:rPr lang="es-AR" sz="1200" b="1"/>
              <a:t>Estadía</a:t>
            </a:r>
            <a:r>
              <a:rPr lang="es-AR" sz="1200" b="1" baseline="0"/>
              <a:t> promedio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659781848876931E-2"/>
          <c:y val="0.14959908361970217"/>
          <c:w val="0.88883490066254278"/>
          <c:h val="0.5165217234443633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Hoja2!$B$110:$M$110</c:f>
              <c:numCache>
                <c:formatCode>0.00</c:formatCode>
                <c:ptCount val="12"/>
                <c:pt idx="0">
                  <c:v>1.9298811983471074</c:v>
                </c:pt>
                <c:pt idx="1">
                  <c:v>2.0068327974276525</c:v>
                </c:pt>
                <c:pt idx="2">
                  <c:v>1.6965423111919926</c:v>
                </c:pt>
                <c:pt idx="3">
                  <c:v>1.6722348772462667</c:v>
                </c:pt>
                <c:pt idx="4">
                  <c:v>1.7343949044585987</c:v>
                </c:pt>
                <c:pt idx="5">
                  <c:v>1.6526244035446489</c:v>
                </c:pt>
                <c:pt idx="6">
                  <c:v>1.7778221778221779</c:v>
                </c:pt>
                <c:pt idx="7">
                  <c:v>1.6182395445587914</c:v>
                </c:pt>
                <c:pt idx="8">
                  <c:v>1.6782251625413482</c:v>
                </c:pt>
                <c:pt idx="9">
                  <c:v>1.8509234828496042</c:v>
                </c:pt>
                <c:pt idx="10">
                  <c:v>1.7005705292150306</c:v>
                </c:pt>
                <c:pt idx="11">
                  <c:v>1.8043717181585053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A1-477A-B589-3F71420663F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667783361250699E-3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54-4F97-943E-B279695DC7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54-4F97-943E-B279695DC7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3355667225013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67113344500196E-2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335566722499767E-3"/>
                  <c:y val="-8.40005569188947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233389168062371E-3"/>
                  <c:y val="1.3745704467353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417-4F07-9839-D3C2E7EDA8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Hoja2!$B$111:$M$111</c:f>
              <c:numCache>
                <c:formatCode>0.00</c:formatCode>
                <c:ptCount val="12"/>
                <c:pt idx="0">
                  <c:v>1.4770114942528736</c:v>
                </c:pt>
                <c:pt idx="1">
                  <c:v>1.7953216374269005</c:v>
                </c:pt>
                <c:pt idx="2">
                  <c:v>1.9945355191256831</c:v>
                </c:pt>
                <c:pt idx="3">
                  <c:v>1.8993288590604027</c:v>
                </c:pt>
                <c:pt idx="4">
                  <c:v>4.32</c:v>
                </c:pt>
                <c:pt idx="5">
                  <c:v>3.0773195876288661</c:v>
                </c:pt>
                <c:pt idx="6">
                  <c:v>1.8264840182648401</c:v>
                </c:pt>
                <c:pt idx="7">
                  <c:v>1.9611650485436893</c:v>
                </c:pt>
                <c:pt idx="8">
                  <c:v>1.6068376068376069</c:v>
                </c:pt>
                <c:pt idx="9">
                  <c:v>1.7894736842105263</c:v>
                </c:pt>
                <c:pt idx="10">
                  <c:v>1.9390243902439024</c:v>
                </c:pt>
                <c:pt idx="11">
                  <c:v>1.9444444444444444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A1-477A-B589-3F71420663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9534680"/>
        <c:axId val="329535072"/>
      </c:barChart>
      <c:catAx>
        <c:axId val="329534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299177426942225"/>
              <c:y val="0.80813233397371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5072"/>
        <c:crosses val="autoZero"/>
        <c:auto val="1"/>
        <c:lblAlgn val="ctr"/>
        <c:lblOffset val="100"/>
        <c:noMultiLvlLbl val="0"/>
      </c:catAx>
      <c:valAx>
        <c:axId val="32953507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37773376266111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4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75478002435626"/>
          <c:y val="0.8814427577996049"/>
          <c:w val="0.30712231322843436"/>
          <c:h val="0.1048115377330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Estadía</a:t>
            </a:r>
            <a:r>
              <a:rPr lang="es-AR" sz="1200" b="1" baseline="0"/>
              <a:t> promedio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603937007874016"/>
          <c:y val="0.17171296296296296"/>
          <c:w val="0.85340507436570423"/>
          <c:h val="0.46683617672790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Hoja2!$B$35:$M$35</c:f>
              <c:numCache>
                <c:formatCode>0.00</c:formatCode>
                <c:ptCount val="12"/>
                <c:pt idx="0">
                  <c:v>2.1422523285351396</c:v>
                </c:pt>
                <c:pt idx="1">
                  <c:v>1.8732943469785575</c:v>
                </c:pt>
                <c:pt idx="2">
                  <c:v>1.8898737251092763</c:v>
                </c:pt>
                <c:pt idx="3">
                  <c:v>1.8432783840260041</c:v>
                </c:pt>
                <c:pt idx="4">
                  <c:v>1.960209705605592</c:v>
                </c:pt>
                <c:pt idx="5">
                  <c:v>1.7647058823529411</c:v>
                </c:pt>
                <c:pt idx="6">
                  <c:v>1.9138126092769721</c:v>
                </c:pt>
                <c:pt idx="7">
                  <c:v>1.7832939322301025</c:v>
                </c:pt>
                <c:pt idx="8">
                  <c:v>2.0177847816298966</c:v>
                </c:pt>
                <c:pt idx="9">
                  <c:v>1.9967834960070985</c:v>
                </c:pt>
                <c:pt idx="10">
                  <c:v>1.925921267765061</c:v>
                </c:pt>
                <c:pt idx="11">
                  <c:v>1.9153985039979367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20-4A45-A51B-D3B2E2AD299A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244167962674957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2944530844996645E-3"/>
                  <c:y val="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2944530844997408E-3"/>
                  <c:y val="4.61361014994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1472265422498704E-3"/>
                  <c:y val="9.2272202998845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2208398133748056E-3"/>
                  <c:y val="1.38408304498269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036806635562452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BA9-4422-A418-569A9ED3D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Hoja2!$B$36:$M$36</c:f>
              <c:numCache>
                <c:formatCode>0.00</c:formatCode>
                <c:ptCount val="12"/>
                <c:pt idx="0">
                  <c:v>2.3690476190476191</c:v>
                </c:pt>
                <c:pt idx="1">
                  <c:v>2.1467576791808876</c:v>
                </c:pt>
                <c:pt idx="2">
                  <c:v>1.893238434163701</c:v>
                </c:pt>
                <c:pt idx="3">
                  <c:v>4.7881679389312977</c:v>
                </c:pt>
                <c:pt idx="4">
                  <c:v>1.8337292161520189</c:v>
                </c:pt>
                <c:pt idx="5">
                  <c:v>1.6</c:v>
                </c:pt>
                <c:pt idx="6">
                  <c:v>1.8186596583442838</c:v>
                </c:pt>
                <c:pt idx="7">
                  <c:v>1.8288508557457213</c:v>
                </c:pt>
                <c:pt idx="8">
                  <c:v>1.8646616541353382</c:v>
                </c:pt>
                <c:pt idx="9">
                  <c:v>1.7348242811501597</c:v>
                </c:pt>
                <c:pt idx="10">
                  <c:v>1.9052631578947368</c:v>
                </c:pt>
                <c:pt idx="11">
                  <c:v>2.1818181818181817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20-4A45-A51B-D3B2E2AD2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9535856"/>
        <c:axId val="329533504"/>
      </c:barChart>
      <c:catAx>
        <c:axId val="32953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732973308351999"/>
              <c:y val="0.78548783478189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3504"/>
        <c:crosses val="autoZero"/>
        <c:auto val="1"/>
        <c:lblAlgn val="ctr"/>
        <c:lblOffset val="100"/>
        <c:noMultiLvlLbl val="0"/>
      </c:catAx>
      <c:valAx>
        <c:axId val="32953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53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260850752909385"/>
          <c:y val="0.88523590260559992"/>
          <c:w val="0.2747828216651767"/>
          <c:h val="7.7855216194861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161925</xdr:rowOff>
    </xdr:from>
    <xdr:to>
      <xdr:col>0</xdr:col>
      <xdr:colOff>2771140</xdr:colOff>
      <xdr:row>3</xdr:row>
      <xdr:rowOff>59690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61925"/>
          <a:ext cx="2418715" cy="469265"/>
        </a:xfrm>
        <a:prstGeom prst="rect">
          <a:avLst/>
        </a:prstGeom>
      </xdr:spPr>
    </xdr:pic>
    <xdr:clientData/>
  </xdr:twoCellAnchor>
  <xdr:twoCellAnchor>
    <xdr:from>
      <xdr:col>4</xdr:col>
      <xdr:colOff>238125</xdr:colOff>
      <xdr:row>127</xdr:row>
      <xdr:rowOff>0</xdr:rowOff>
    </xdr:from>
    <xdr:to>
      <xdr:col>12</xdr:col>
      <xdr:colOff>66675</xdr:colOff>
      <xdr:row>141</xdr:row>
      <xdr:rowOff>9525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127</xdr:row>
      <xdr:rowOff>9525</xdr:rowOff>
    </xdr:from>
    <xdr:to>
      <xdr:col>3</xdr:col>
      <xdr:colOff>676275</xdr:colOff>
      <xdr:row>141</xdr:row>
      <xdr:rowOff>19049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143</xdr:row>
      <xdr:rowOff>0</xdr:rowOff>
    </xdr:from>
    <xdr:to>
      <xdr:col>3</xdr:col>
      <xdr:colOff>666750</xdr:colOff>
      <xdr:row>157</xdr:row>
      <xdr:rowOff>19050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142</xdr:row>
      <xdr:rowOff>180975</xdr:rowOff>
    </xdr:from>
    <xdr:to>
      <xdr:col>12</xdr:col>
      <xdr:colOff>38100</xdr:colOff>
      <xdr:row>157</xdr:row>
      <xdr:rowOff>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85724</xdr:colOff>
      <xdr:row>158</xdr:row>
      <xdr:rowOff>180975</xdr:rowOff>
    </xdr:from>
    <xdr:to>
      <xdr:col>3</xdr:col>
      <xdr:colOff>695324</xdr:colOff>
      <xdr:row>173</xdr:row>
      <xdr:rowOff>95250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228599</xdr:colOff>
      <xdr:row>158</xdr:row>
      <xdr:rowOff>180975</xdr:rowOff>
    </xdr:from>
    <xdr:to>
      <xdr:col>12</xdr:col>
      <xdr:colOff>133349</xdr:colOff>
      <xdr:row>173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2" t="s">
        <v>28</v>
      </c>
      <c r="B9" s="59">
        <v>2018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9">
        <v>2019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59">
        <v>2020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  <c r="AL9" s="59">
        <v>2021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59">
        <v>2022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  <c r="BJ9" s="59">
        <v>2023</v>
      </c>
      <c r="BK9" s="60"/>
      <c r="BL9" s="60"/>
      <c r="BM9" s="60"/>
      <c r="BN9" s="60"/>
      <c r="BO9" s="61"/>
      <c r="BP9" s="9"/>
      <c r="BQ9" s="9"/>
      <c r="BR9" s="9"/>
      <c r="BS9" s="9"/>
      <c r="BT9" s="9"/>
      <c r="BU9" s="9"/>
    </row>
    <row r="10" spans="1:101">
      <c r="A10" s="63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 ht="14.25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 ht="14.25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 ht="14.25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 ht="14.25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 ht="14.25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 ht="14.25">
      <c r="A30" s="38" t="s">
        <v>18</v>
      </c>
      <c r="B30" s="39"/>
      <c r="C30" s="39"/>
      <c r="D30" s="39"/>
      <c r="E30" s="39"/>
      <c r="F30" s="39"/>
    </row>
    <row r="31" spans="1:101" s="36" customFormat="1" ht="14.25">
      <c r="A31" s="37" t="s">
        <v>24</v>
      </c>
    </row>
    <row r="32" spans="1:101" s="36" customFormat="1" ht="14.25">
      <c r="A32" s="38" t="s">
        <v>31</v>
      </c>
    </row>
    <row r="33" spans="1:1" s="36" customFormat="1" ht="14.25">
      <c r="A33" s="38" t="s">
        <v>30</v>
      </c>
    </row>
    <row r="34" spans="1:1" s="36" customFormat="1" ht="14.25">
      <c r="A34" s="37" t="s">
        <v>19</v>
      </c>
    </row>
    <row r="35" spans="1:1" s="36" customFormat="1" ht="14.25">
      <c r="A35" s="40" t="s">
        <v>32</v>
      </c>
    </row>
    <row r="36" spans="1:1" s="36" customFormat="1" ht="14.25">
      <c r="A36" s="38" t="s">
        <v>20</v>
      </c>
    </row>
    <row r="37" spans="1:1" s="36" customFormat="1" ht="14.25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124"/>
  <sheetViews>
    <sheetView showGridLines="0" tabSelected="1" workbookViewId="0">
      <selection activeCell="A6" sqref="A6"/>
    </sheetView>
  </sheetViews>
  <sheetFormatPr baseColWidth="10" defaultRowHeight="15"/>
  <cols>
    <col min="1" max="1" width="53.28515625" customWidth="1"/>
    <col min="10" max="10" width="13.28515625" customWidth="1"/>
  </cols>
  <sheetData>
    <row r="5" spans="1:13" s="11" customFormat="1" ht="30" customHeight="1">
      <c r="A5" s="10" t="s">
        <v>37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s="11" customFormat="1">
      <c r="A6" s="10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1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1" customFormat="1">
      <c r="A8" s="64" t="s">
        <v>28</v>
      </c>
      <c r="B8" s="60">
        <v>2024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s="11" customFormat="1">
      <c r="A9" s="65"/>
      <c r="B9" s="50" t="s">
        <v>0</v>
      </c>
      <c r="C9" s="54" t="s">
        <v>1</v>
      </c>
      <c r="D9" s="54" t="s">
        <v>2</v>
      </c>
      <c r="E9" s="54" t="s">
        <v>3</v>
      </c>
      <c r="F9" s="54" t="s">
        <v>4</v>
      </c>
      <c r="G9" s="54" t="s">
        <v>5</v>
      </c>
      <c r="H9" s="54" t="s">
        <v>6</v>
      </c>
      <c r="I9" s="54" t="s">
        <v>38</v>
      </c>
      <c r="J9" s="54" t="s">
        <v>40</v>
      </c>
      <c r="K9" s="50" t="s">
        <v>9</v>
      </c>
      <c r="L9" s="50" t="s">
        <v>10</v>
      </c>
      <c r="M9" s="50" t="s">
        <v>11</v>
      </c>
    </row>
    <row r="10" spans="1:13" s="11" customFormat="1">
      <c r="A10" s="1"/>
      <c r="B10"/>
      <c r="C10"/>
      <c r="D10"/>
      <c r="E10"/>
      <c r="F10"/>
      <c r="G10"/>
      <c r="H10"/>
      <c r="I10"/>
      <c r="J10"/>
      <c r="K10"/>
      <c r="L10"/>
      <c r="M10"/>
    </row>
    <row r="11" spans="1:13" s="11" customFormat="1">
      <c r="A11" s="12" t="s">
        <v>14</v>
      </c>
      <c r="B11" s="14">
        <f t="shared" ref="B11:J11" si="0">SUM(B12:B13)</f>
        <v>15264</v>
      </c>
      <c r="C11" s="14">
        <f t="shared" si="0"/>
        <v>12717</v>
      </c>
      <c r="D11" s="14">
        <f t="shared" si="0"/>
        <v>13911</v>
      </c>
      <c r="E11" s="14">
        <f t="shared" si="0"/>
        <v>10902</v>
      </c>
      <c r="F11" s="14">
        <f t="shared" si="0"/>
        <v>10616</v>
      </c>
      <c r="G11" s="14">
        <f t="shared" si="0"/>
        <v>10476</v>
      </c>
      <c r="H11" s="58">
        <f t="shared" si="0"/>
        <v>13628</v>
      </c>
      <c r="I11" s="58">
        <f t="shared" si="0"/>
        <v>12132</v>
      </c>
      <c r="J11" s="58">
        <f t="shared" si="0"/>
        <v>13298</v>
      </c>
      <c r="K11" s="14"/>
      <c r="L11" s="14"/>
      <c r="M11" s="14"/>
    </row>
    <row r="12" spans="1:13" s="11" customFormat="1">
      <c r="A12" s="18" t="s">
        <v>16</v>
      </c>
      <c r="B12" s="21">
        <v>14294</v>
      </c>
      <c r="C12" s="21">
        <v>12283</v>
      </c>
      <c r="D12" s="21">
        <v>13179</v>
      </c>
      <c r="E12" s="21">
        <v>10493</v>
      </c>
      <c r="F12" s="21">
        <v>10340</v>
      </c>
      <c r="G12" s="21">
        <v>10295</v>
      </c>
      <c r="H12" s="57">
        <v>13057</v>
      </c>
      <c r="I12" s="57">
        <v>11817</v>
      </c>
      <c r="J12" s="57">
        <v>12736</v>
      </c>
      <c r="K12" s="53"/>
      <c r="L12" s="53"/>
      <c r="M12" s="53"/>
    </row>
    <row r="13" spans="1:13" s="11" customFormat="1">
      <c r="A13" s="18" t="s">
        <v>17</v>
      </c>
      <c r="B13" s="21">
        <v>970</v>
      </c>
      <c r="C13" s="22">
        <v>434</v>
      </c>
      <c r="D13" s="21">
        <v>732</v>
      </c>
      <c r="E13" s="21">
        <v>409</v>
      </c>
      <c r="F13" s="21">
        <v>276</v>
      </c>
      <c r="G13" s="21">
        <v>181</v>
      </c>
      <c r="H13" s="57">
        <v>571</v>
      </c>
      <c r="I13" s="21">
        <v>315</v>
      </c>
      <c r="J13" s="21">
        <v>562</v>
      </c>
      <c r="K13" s="21"/>
      <c r="L13" s="21"/>
      <c r="M13" s="21"/>
    </row>
    <row r="14" spans="1:13" s="11" customFormat="1">
      <c r="A14" s="23"/>
      <c r="B14" s="24"/>
      <c r="C14" s="24"/>
      <c r="D14" s="24"/>
      <c r="E14" s="24"/>
      <c r="F14" s="24"/>
      <c r="G14" s="24"/>
      <c r="H14"/>
      <c r="I14"/>
      <c r="J14"/>
      <c r="K14"/>
      <c r="L14"/>
      <c r="M14"/>
    </row>
    <row r="15" spans="1:13" s="11" customFormat="1">
      <c r="A15" s="25" t="s">
        <v>15</v>
      </c>
      <c r="B15" s="14">
        <f t="shared" ref="B15:J15" si="1">SUM(B16:B17)</f>
        <v>7238</v>
      </c>
      <c r="C15" s="14">
        <f t="shared" si="1"/>
        <v>6584</v>
      </c>
      <c r="D15" s="14">
        <f t="shared" si="1"/>
        <v>7045</v>
      </c>
      <c r="E15" s="14">
        <f t="shared" si="1"/>
        <v>5989</v>
      </c>
      <c r="F15" s="14">
        <f t="shared" si="1"/>
        <v>5954</v>
      </c>
      <c r="G15" s="14">
        <f t="shared" si="1"/>
        <v>6395</v>
      </c>
      <c r="H15" s="58">
        <f t="shared" si="1"/>
        <v>6847</v>
      </c>
      <c r="I15" s="58">
        <f t="shared" si="1"/>
        <v>6792</v>
      </c>
      <c r="J15" s="58">
        <f t="shared" si="1"/>
        <v>7040</v>
      </c>
      <c r="K15" s="14"/>
      <c r="L15" s="14"/>
      <c r="M15" s="14"/>
    </row>
    <row r="16" spans="1:13" s="11" customFormat="1">
      <c r="A16" s="18" t="s">
        <v>16</v>
      </c>
      <c r="B16" s="21">
        <v>6726</v>
      </c>
      <c r="C16" s="21">
        <v>6364</v>
      </c>
      <c r="D16" s="21">
        <v>6703</v>
      </c>
      <c r="E16" s="21">
        <v>5763</v>
      </c>
      <c r="F16" s="21">
        <v>5795</v>
      </c>
      <c r="G16" s="21">
        <v>6273</v>
      </c>
      <c r="H16" s="57">
        <v>6528</v>
      </c>
      <c r="I16" s="57">
        <v>6622</v>
      </c>
      <c r="J16" s="53">
        <v>6781</v>
      </c>
      <c r="K16" s="53"/>
      <c r="L16" s="53"/>
      <c r="M16" s="53"/>
    </row>
    <row r="17" spans="1:13" s="11" customFormat="1">
      <c r="A17" s="18" t="s">
        <v>17</v>
      </c>
      <c r="B17" s="21">
        <v>512</v>
      </c>
      <c r="C17" s="22">
        <v>220</v>
      </c>
      <c r="D17" s="21">
        <v>342</v>
      </c>
      <c r="E17" s="21">
        <v>226</v>
      </c>
      <c r="F17" s="21">
        <v>159</v>
      </c>
      <c r="G17" s="21">
        <v>122</v>
      </c>
      <c r="H17" s="57">
        <v>319</v>
      </c>
      <c r="I17" s="21">
        <v>170</v>
      </c>
      <c r="J17" s="21">
        <v>259</v>
      </c>
      <c r="K17" s="21"/>
      <c r="L17" s="21"/>
      <c r="M17" s="21"/>
    </row>
    <row r="18" spans="1:13" s="11" customFormat="1">
      <c r="A18" s="23"/>
      <c r="B18" s="24"/>
      <c r="C18" s="24"/>
      <c r="D18" s="24"/>
      <c r="E18" s="24"/>
      <c r="F18" s="24"/>
      <c r="G18" s="24"/>
      <c r="H18"/>
      <c r="I18"/>
      <c r="J18"/>
      <c r="K18"/>
      <c r="L18"/>
      <c r="M18"/>
    </row>
    <row r="19" spans="1:13" s="11" customFormat="1">
      <c r="A19" s="12" t="s">
        <v>36</v>
      </c>
      <c r="B19" s="28">
        <f>B11/B15</f>
        <v>2.1088698535507047</v>
      </c>
      <c r="C19" s="28">
        <f t="shared" ref="C19:D21" si="2">C11/C15</f>
        <v>1.9315006075334142</v>
      </c>
      <c r="D19" s="28">
        <f t="shared" si="2"/>
        <v>1.9745919091554294</v>
      </c>
      <c r="E19" s="28">
        <f t="shared" ref="E19:G21" si="3">E11/E15</f>
        <v>1.8203372850225412</v>
      </c>
      <c r="F19" s="28">
        <f t="shared" si="3"/>
        <v>1.7830030231776957</v>
      </c>
      <c r="G19" s="28">
        <f t="shared" si="3"/>
        <v>1.6381548084440969</v>
      </c>
      <c r="H19" s="28">
        <f t="shared" ref="H19:J21" si="4">H11/H15</f>
        <v>1.9903607419307725</v>
      </c>
      <c r="I19" s="28">
        <f t="shared" si="4"/>
        <v>1.7862190812720848</v>
      </c>
      <c r="J19" s="28">
        <f t="shared" si="4"/>
        <v>1.8889204545454545</v>
      </c>
      <c r="K19" s="28"/>
      <c r="L19" s="28"/>
      <c r="M19" s="28"/>
    </row>
    <row r="20" spans="1:13" s="11" customFormat="1">
      <c r="A20" s="18" t="s">
        <v>16</v>
      </c>
      <c r="B20" s="29">
        <f>B12/B16</f>
        <v>2.1251858459708592</v>
      </c>
      <c r="C20" s="55">
        <f t="shared" si="2"/>
        <v>1.9300754242614708</v>
      </c>
      <c r="D20" s="55">
        <f t="shared" si="2"/>
        <v>1.9661345666119647</v>
      </c>
      <c r="E20" s="55">
        <f t="shared" ref="E20" si="5">E12/E16</f>
        <v>1.8207530799930591</v>
      </c>
      <c r="F20" s="55">
        <f t="shared" si="3"/>
        <v>1.7842968075927523</v>
      </c>
      <c r="G20" s="55">
        <f t="shared" si="3"/>
        <v>1.6411605292523515</v>
      </c>
      <c r="H20" s="55">
        <f t="shared" ref="H20" si="6">H12/H16</f>
        <v>2.0001531862745097</v>
      </c>
      <c r="I20" s="55">
        <f t="shared" si="4"/>
        <v>1.7845061914829357</v>
      </c>
      <c r="J20" s="55">
        <f t="shared" si="4"/>
        <v>1.878189057661112</v>
      </c>
      <c r="K20" s="29"/>
      <c r="L20" s="29"/>
      <c r="M20" s="29"/>
    </row>
    <row r="21" spans="1:13" s="11" customFormat="1">
      <c r="A21" s="47" t="s">
        <v>17</v>
      </c>
      <c r="B21" s="48">
        <f>B13/B17</f>
        <v>1.89453125</v>
      </c>
      <c r="C21" s="56">
        <f t="shared" si="2"/>
        <v>1.9727272727272727</v>
      </c>
      <c r="D21" s="56">
        <f t="shared" si="2"/>
        <v>2.1403508771929824</v>
      </c>
      <c r="E21" s="56">
        <f t="shared" ref="E21" si="7">E13/E17</f>
        <v>1.8097345132743363</v>
      </c>
      <c r="F21" s="56">
        <f t="shared" si="3"/>
        <v>1.7358490566037736</v>
      </c>
      <c r="G21" s="56">
        <f t="shared" si="3"/>
        <v>1.4836065573770492</v>
      </c>
      <c r="H21" s="56">
        <f t="shared" ref="H21" si="8">H13/H17</f>
        <v>1.7899686520376175</v>
      </c>
      <c r="I21" s="56">
        <f t="shared" si="4"/>
        <v>1.8529411764705883</v>
      </c>
      <c r="J21" s="56">
        <f t="shared" si="4"/>
        <v>2.16988416988417</v>
      </c>
      <c r="K21" s="48"/>
      <c r="L21" s="48"/>
      <c r="M21" s="48"/>
    </row>
    <row r="22" spans="1:13" s="11" customForma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64" t="s">
        <v>28</v>
      </c>
      <c r="B23" s="60">
        <v>2023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>
      <c r="A24" s="65"/>
      <c r="B24" s="50" t="s">
        <v>0</v>
      </c>
      <c r="C24" s="50" t="s">
        <v>1</v>
      </c>
      <c r="D24" s="50" t="s">
        <v>2</v>
      </c>
      <c r="E24" s="50" t="s">
        <v>3</v>
      </c>
      <c r="F24" s="50" t="s">
        <v>4</v>
      </c>
      <c r="G24" s="50" t="s">
        <v>5</v>
      </c>
      <c r="H24" s="50" t="s">
        <v>6</v>
      </c>
      <c r="I24" s="50" t="s">
        <v>7</v>
      </c>
      <c r="J24" s="50" t="s">
        <v>8</v>
      </c>
      <c r="K24" s="50" t="s">
        <v>9</v>
      </c>
      <c r="L24" s="50" t="s">
        <v>10</v>
      </c>
      <c r="M24" s="50" t="s">
        <v>11</v>
      </c>
    </row>
    <row r="25" spans="1:13">
      <c r="A25" s="1"/>
    </row>
    <row r="26" spans="1:13">
      <c r="A26" s="12" t="s">
        <v>14</v>
      </c>
      <c r="B26" s="14">
        <f t="shared" ref="B26:M26" si="9">SUM(B27:B28)</f>
        <v>21036</v>
      </c>
      <c r="C26" s="14">
        <f t="shared" si="9"/>
        <v>16966</v>
      </c>
      <c r="D26" s="14">
        <f t="shared" si="9"/>
        <v>16097</v>
      </c>
      <c r="E26" s="14">
        <f t="shared" si="9"/>
        <v>18387</v>
      </c>
      <c r="F26" s="14">
        <f t="shared" si="9"/>
        <v>15354</v>
      </c>
      <c r="G26" s="14">
        <f t="shared" si="9"/>
        <v>14412</v>
      </c>
      <c r="H26" s="14">
        <f t="shared" si="9"/>
        <v>19992</v>
      </c>
      <c r="I26" s="14">
        <f t="shared" si="9"/>
        <v>14326</v>
      </c>
      <c r="J26" s="14">
        <f t="shared" si="9"/>
        <v>18670</v>
      </c>
      <c r="K26" s="14">
        <f t="shared" si="9"/>
        <v>18546</v>
      </c>
      <c r="L26" s="14">
        <f t="shared" si="9"/>
        <v>15856</v>
      </c>
      <c r="M26" s="14">
        <f t="shared" si="9"/>
        <v>15644</v>
      </c>
    </row>
    <row r="27" spans="1:13">
      <c r="A27" s="18" t="s">
        <v>16</v>
      </c>
      <c r="B27" s="21">
        <v>20240</v>
      </c>
      <c r="C27" s="21">
        <v>16337</v>
      </c>
      <c r="D27" s="21">
        <v>15565</v>
      </c>
      <c r="E27" s="21">
        <v>15878</v>
      </c>
      <c r="F27" s="21">
        <v>14582</v>
      </c>
      <c r="G27" s="21">
        <v>14100</v>
      </c>
      <c r="H27" s="53">
        <v>18608</v>
      </c>
      <c r="I27" s="53">
        <v>13578</v>
      </c>
      <c r="J27" s="53">
        <v>17926</v>
      </c>
      <c r="K27" s="53">
        <v>18003</v>
      </c>
      <c r="L27" s="53">
        <v>15313</v>
      </c>
      <c r="M27" s="53">
        <v>14852</v>
      </c>
    </row>
    <row r="28" spans="1:13">
      <c r="A28" s="18" t="s">
        <v>17</v>
      </c>
      <c r="B28" s="21">
        <v>796</v>
      </c>
      <c r="C28" s="22">
        <v>629</v>
      </c>
      <c r="D28" s="21">
        <v>532</v>
      </c>
      <c r="E28" s="21">
        <v>2509</v>
      </c>
      <c r="F28" s="21">
        <v>772</v>
      </c>
      <c r="G28" s="21">
        <v>312</v>
      </c>
      <c r="H28" s="53">
        <v>1384</v>
      </c>
      <c r="I28" s="21">
        <v>748</v>
      </c>
      <c r="J28" s="21">
        <v>744</v>
      </c>
      <c r="K28" s="21">
        <v>543</v>
      </c>
      <c r="L28" s="21">
        <v>543</v>
      </c>
      <c r="M28" s="21">
        <v>792</v>
      </c>
    </row>
    <row r="29" spans="1:13">
      <c r="A29" s="23"/>
      <c r="B29" s="24"/>
      <c r="C29" s="24"/>
      <c r="D29" s="24"/>
      <c r="E29" s="24"/>
      <c r="F29" s="24"/>
      <c r="G29" s="24"/>
    </row>
    <row r="30" spans="1:13">
      <c r="A30" s="25" t="s">
        <v>15</v>
      </c>
      <c r="B30" s="14">
        <f t="shared" ref="B30:M30" si="10">SUM(B31:B32)</f>
        <v>9784</v>
      </c>
      <c r="C30" s="14">
        <f t="shared" si="10"/>
        <v>9014</v>
      </c>
      <c r="D30" s="14">
        <f t="shared" si="10"/>
        <v>8517</v>
      </c>
      <c r="E30" s="14">
        <f t="shared" si="10"/>
        <v>9138</v>
      </c>
      <c r="F30" s="14">
        <f t="shared" si="10"/>
        <v>7860</v>
      </c>
      <c r="G30" s="14">
        <f t="shared" si="10"/>
        <v>8185</v>
      </c>
      <c r="H30" s="14">
        <f t="shared" si="10"/>
        <v>10484</v>
      </c>
      <c r="I30" s="14">
        <f t="shared" si="10"/>
        <v>8023</v>
      </c>
      <c r="J30" s="14">
        <f t="shared" si="10"/>
        <v>9283</v>
      </c>
      <c r="K30" s="14">
        <f t="shared" si="10"/>
        <v>9329</v>
      </c>
      <c r="L30" s="14">
        <f t="shared" si="10"/>
        <v>8236</v>
      </c>
      <c r="M30" s="14">
        <f t="shared" si="10"/>
        <v>8117</v>
      </c>
    </row>
    <row r="31" spans="1:13">
      <c r="A31" s="18" t="s">
        <v>16</v>
      </c>
      <c r="B31" s="21">
        <v>9448</v>
      </c>
      <c r="C31" s="21">
        <v>8721</v>
      </c>
      <c r="D31" s="21">
        <v>8236</v>
      </c>
      <c r="E31" s="21">
        <v>8614</v>
      </c>
      <c r="F31" s="21">
        <v>7439</v>
      </c>
      <c r="G31" s="21">
        <v>7990</v>
      </c>
      <c r="H31" s="53">
        <v>9723</v>
      </c>
      <c r="I31" s="53">
        <v>7614</v>
      </c>
      <c r="J31" s="53">
        <v>8884</v>
      </c>
      <c r="K31" s="53">
        <v>9016</v>
      </c>
      <c r="L31" s="53">
        <v>7951</v>
      </c>
      <c r="M31" s="53">
        <v>7754</v>
      </c>
    </row>
    <row r="32" spans="1:13">
      <c r="A32" s="18" t="s">
        <v>17</v>
      </c>
      <c r="B32" s="21">
        <v>336</v>
      </c>
      <c r="C32" s="22">
        <v>293</v>
      </c>
      <c r="D32" s="21">
        <v>281</v>
      </c>
      <c r="E32" s="21">
        <v>524</v>
      </c>
      <c r="F32" s="21">
        <v>421</v>
      </c>
      <c r="G32" s="21">
        <v>195</v>
      </c>
      <c r="H32" s="53">
        <v>761</v>
      </c>
      <c r="I32" s="21">
        <v>409</v>
      </c>
      <c r="J32" s="21">
        <v>399</v>
      </c>
      <c r="K32" s="21">
        <v>313</v>
      </c>
      <c r="L32" s="21">
        <v>285</v>
      </c>
      <c r="M32" s="21">
        <v>363</v>
      </c>
    </row>
    <row r="33" spans="1:13">
      <c r="A33" s="23"/>
      <c r="B33" s="24"/>
      <c r="C33" s="24"/>
      <c r="D33" s="24"/>
      <c r="E33" s="24"/>
      <c r="F33" s="24"/>
      <c r="G33" s="24"/>
    </row>
    <row r="34" spans="1:13">
      <c r="A34" s="12" t="s">
        <v>36</v>
      </c>
      <c r="B34" s="28">
        <f t="shared" ref="B34:G36" si="11">B26/B30</f>
        <v>2.1500408830744071</v>
      </c>
      <c r="C34" s="28">
        <f t="shared" si="11"/>
        <v>1.8821832704681607</v>
      </c>
      <c r="D34" s="28">
        <f t="shared" si="11"/>
        <v>1.8899847364095339</v>
      </c>
      <c r="E34" s="28">
        <f t="shared" si="11"/>
        <v>2.0121470781352593</v>
      </c>
      <c r="F34" s="28">
        <f t="shared" si="11"/>
        <v>1.9534351145038167</v>
      </c>
      <c r="G34" s="28">
        <f t="shared" si="11"/>
        <v>1.7607819181429445</v>
      </c>
      <c r="H34" s="28">
        <f t="shared" ref="H34:I34" si="12">H26/H30</f>
        <v>1.9069057611598625</v>
      </c>
      <c r="I34" s="28">
        <f t="shared" si="12"/>
        <v>1.7856163529851676</v>
      </c>
      <c r="J34" s="28">
        <f t="shared" ref="J34:K34" si="13">J26/J30</f>
        <v>2.0112032748034041</v>
      </c>
      <c r="K34" s="28">
        <f t="shared" si="13"/>
        <v>1.9879944259834923</v>
      </c>
      <c r="L34" s="28">
        <f t="shared" ref="L34:M36" si="14">L26/L30</f>
        <v>1.9252064108790674</v>
      </c>
      <c r="M34" s="28">
        <f t="shared" si="14"/>
        <v>1.9273130466921276</v>
      </c>
    </row>
    <row r="35" spans="1:13">
      <c r="A35" s="18" t="s">
        <v>16</v>
      </c>
      <c r="B35" s="29">
        <f t="shared" si="11"/>
        <v>2.1422523285351396</v>
      </c>
      <c r="C35" s="29">
        <f t="shared" si="11"/>
        <v>1.8732943469785575</v>
      </c>
      <c r="D35" s="29">
        <f t="shared" si="11"/>
        <v>1.8898737251092763</v>
      </c>
      <c r="E35" s="29">
        <f t="shared" si="11"/>
        <v>1.8432783840260041</v>
      </c>
      <c r="F35" s="29">
        <f t="shared" si="11"/>
        <v>1.960209705605592</v>
      </c>
      <c r="G35" s="29">
        <f t="shared" si="11"/>
        <v>1.7647058823529411</v>
      </c>
      <c r="H35" s="29">
        <f t="shared" ref="H35:I35" si="15">H27/H31</f>
        <v>1.9138126092769721</v>
      </c>
      <c r="I35" s="29">
        <f t="shared" si="15"/>
        <v>1.7832939322301025</v>
      </c>
      <c r="J35" s="29">
        <f t="shared" ref="J35:L35" si="16">J27/J31</f>
        <v>2.0177847816298966</v>
      </c>
      <c r="K35" s="29">
        <f t="shared" si="16"/>
        <v>1.9967834960070985</v>
      </c>
      <c r="L35" s="29">
        <f t="shared" si="16"/>
        <v>1.925921267765061</v>
      </c>
      <c r="M35" s="29">
        <f t="shared" si="14"/>
        <v>1.9153985039979367</v>
      </c>
    </row>
    <row r="36" spans="1:13">
      <c r="A36" s="47" t="s">
        <v>17</v>
      </c>
      <c r="B36" s="48">
        <f t="shared" si="11"/>
        <v>2.3690476190476191</v>
      </c>
      <c r="C36" s="48">
        <f t="shared" si="11"/>
        <v>2.1467576791808876</v>
      </c>
      <c r="D36" s="48">
        <f t="shared" si="11"/>
        <v>1.893238434163701</v>
      </c>
      <c r="E36" s="48">
        <f t="shared" si="11"/>
        <v>4.7881679389312977</v>
      </c>
      <c r="F36" s="48">
        <f t="shared" si="11"/>
        <v>1.8337292161520189</v>
      </c>
      <c r="G36" s="48">
        <f t="shared" si="11"/>
        <v>1.6</v>
      </c>
      <c r="H36" s="48">
        <f t="shared" ref="H36:I36" si="17">H28/H32</f>
        <v>1.8186596583442838</v>
      </c>
      <c r="I36" s="48">
        <f t="shared" si="17"/>
        <v>1.8288508557457213</v>
      </c>
      <c r="J36" s="48">
        <f t="shared" ref="J36:L36" si="18">J28/J32</f>
        <v>1.8646616541353382</v>
      </c>
      <c r="K36" s="48">
        <f t="shared" si="18"/>
        <v>1.7348242811501597</v>
      </c>
      <c r="L36" s="48">
        <f t="shared" si="18"/>
        <v>1.9052631578947368</v>
      </c>
      <c r="M36" s="48">
        <f t="shared" si="14"/>
        <v>2.1818181818181817</v>
      </c>
    </row>
    <row r="37" spans="1:13" s="51" customFormat="1">
      <c r="A37" s="52"/>
    </row>
    <row r="38" spans="1:13">
      <c r="A38" s="64" t="s">
        <v>28</v>
      </c>
      <c r="B38" s="60">
        <v>2022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>
      <c r="A39" s="65"/>
      <c r="B39" s="50" t="s">
        <v>0</v>
      </c>
      <c r="C39" s="50" t="s">
        <v>1</v>
      </c>
      <c r="D39" s="50" t="s">
        <v>2</v>
      </c>
      <c r="E39" s="50" t="s">
        <v>3</v>
      </c>
      <c r="F39" s="50" t="s">
        <v>4</v>
      </c>
      <c r="G39" s="50" t="s">
        <v>5</v>
      </c>
      <c r="H39" s="50" t="s">
        <v>6</v>
      </c>
      <c r="I39" s="50" t="s">
        <v>7</v>
      </c>
      <c r="J39" s="50" t="s">
        <v>8</v>
      </c>
      <c r="K39" s="50" t="s">
        <v>9</v>
      </c>
      <c r="L39" s="50" t="s">
        <v>10</v>
      </c>
      <c r="M39" s="50" t="s">
        <v>11</v>
      </c>
    </row>
    <row r="41" spans="1:13">
      <c r="A41" s="12" t="s">
        <v>14</v>
      </c>
      <c r="B41" s="14">
        <v>18832</v>
      </c>
      <c r="C41" s="14">
        <v>16877</v>
      </c>
      <c r="D41" s="14">
        <f t="shared" ref="D41:M41" si="19">SUM(D42:D43)</f>
        <v>16838</v>
      </c>
      <c r="E41" s="14">
        <f t="shared" si="19"/>
        <v>19176</v>
      </c>
      <c r="F41" s="14">
        <f t="shared" si="19"/>
        <v>16289</v>
      </c>
      <c r="G41" s="14">
        <f t="shared" si="19"/>
        <v>17238</v>
      </c>
      <c r="H41" s="14">
        <f t="shared" si="19"/>
        <v>20636</v>
      </c>
      <c r="I41" s="14">
        <f t="shared" si="19"/>
        <v>17815</v>
      </c>
      <c r="J41" s="14">
        <f t="shared" si="19"/>
        <v>19262</v>
      </c>
      <c r="K41" s="14">
        <f t="shared" si="19"/>
        <v>20193</v>
      </c>
      <c r="L41" s="14">
        <f t="shared" si="19"/>
        <v>19519</v>
      </c>
      <c r="M41" s="14">
        <f t="shared" si="19"/>
        <v>16556</v>
      </c>
    </row>
    <row r="42" spans="1:13">
      <c r="A42" s="18" t="s">
        <v>16</v>
      </c>
      <c r="B42" s="21">
        <v>18658</v>
      </c>
      <c r="C42" s="21">
        <v>16662</v>
      </c>
      <c r="D42" s="21">
        <v>15190</v>
      </c>
      <c r="E42" s="21">
        <v>17284</v>
      </c>
      <c r="F42" s="21">
        <v>15744</v>
      </c>
      <c r="G42" s="21">
        <v>16747</v>
      </c>
      <c r="H42" s="21">
        <v>19957</v>
      </c>
      <c r="I42" s="21">
        <v>17461</v>
      </c>
      <c r="J42" s="21">
        <v>18749</v>
      </c>
      <c r="K42" s="21">
        <v>19534</v>
      </c>
      <c r="L42" s="21">
        <v>18847</v>
      </c>
      <c r="M42" s="21">
        <v>15934</v>
      </c>
    </row>
    <row r="43" spans="1:13">
      <c r="A43" s="18" t="s">
        <v>17</v>
      </c>
      <c r="B43" s="22" t="s">
        <v>12</v>
      </c>
      <c r="C43" s="22" t="s">
        <v>12</v>
      </c>
      <c r="D43" s="21">
        <v>1648</v>
      </c>
      <c r="E43" s="21">
        <v>1892</v>
      </c>
      <c r="F43" s="21">
        <v>545</v>
      </c>
      <c r="G43" s="21">
        <v>491</v>
      </c>
      <c r="H43" s="21">
        <v>679</v>
      </c>
      <c r="I43" s="21">
        <v>354</v>
      </c>
      <c r="J43" s="21">
        <v>513</v>
      </c>
      <c r="K43" s="21">
        <v>659</v>
      </c>
      <c r="L43" s="21">
        <v>672</v>
      </c>
      <c r="M43" s="21">
        <v>622</v>
      </c>
    </row>
    <row r="44" spans="1:13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>
      <c r="A45" s="25" t="s">
        <v>15</v>
      </c>
      <c r="B45" s="14">
        <v>8934</v>
      </c>
      <c r="C45" s="14">
        <v>8143</v>
      </c>
      <c r="D45" s="14">
        <f t="shared" ref="D45:M45" si="20">SUM(D46:D47)</f>
        <v>8189</v>
      </c>
      <c r="E45" s="14">
        <f t="shared" si="20"/>
        <v>9096</v>
      </c>
      <c r="F45" s="14">
        <f t="shared" si="20"/>
        <v>9100</v>
      </c>
      <c r="G45" s="14">
        <f t="shared" si="20"/>
        <v>9333</v>
      </c>
      <c r="H45" s="14">
        <f t="shared" si="20"/>
        <v>10406</v>
      </c>
      <c r="I45" s="14">
        <f t="shared" si="20"/>
        <v>10350</v>
      </c>
      <c r="J45" s="14">
        <f t="shared" si="20"/>
        <v>10919</v>
      </c>
      <c r="K45" s="14">
        <f t="shared" si="20"/>
        <v>11121</v>
      </c>
      <c r="L45" s="14">
        <f t="shared" si="20"/>
        <v>10574</v>
      </c>
      <c r="M45" s="14">
        <f t="shared" si="20"/>
        <v>9273</v>
      </c>
    </row>
    <row r="46" spans="1:13">
      <c r="A46" s="18" t="s">
        <v>16</v>
      </c>
      <c r="B46" s="21">
        <v>8865</v>
      </c>
      <c r="C46" s="21">
        <v>8070</v>
      </c>
      <c r="D46" s="21">
        <v>7895</v>
      </c>
      <c r="E46" s="21">
        <v>8696</v>
      </c>
      <c r="F46" s="21">
        <v>8857</v>
      </c>
      <c r="G46" s="21">
        <v>9124</v>
      </c>
      <c r="H46" s="21">
        <v>10031</v>
      </c>
      <c r="I46" s="21">
        <v>10186</v>
      </c>
      <c r="J46" s="21">
        <v>10591</v>
      </c>
      <c r="K46" s="21">
        <v>10762</v>
      </c>
      <c r="L46" s="21">
        <v>10175</v>
      </c>
      <c r="M46" s="21">
        <v>8918</v>
      </c>
    </row>
    <row r="47" spans="1:13">
      <c r="A47" s="18" t="s">
        <v>17</v>
      </c>
      <c r="B47" s="22" t="s">
        <v>12</v>
      </c>
      <c r="C47" s="22" t="s">
        <v>12</v>
      </c>
      <c r="D47" s="21">
        <v>294</v>
      </c>
      <c r="E47" s="21">
        <v>400</v>
      </c>
      <c r="F47" s="21">
        <v>243</v>
      </c>
      <c r="G47" s="21">
        <v>209</v>
      </c>
      <c r="H47" s="21">
        <v>375</v>
      </c>
      <c r="I47" s="21">
        <v>164</v>
      </c>
      <c r="J47" s="21">
        <v>328</v>
      </c>
      <c r="K47" s="21">
        <v>359</v>
      </c>
      <c r="L47" s="21">
        <v>399</v>
      </c>
      <c r="M47" s="21">
        <v>355</v>
      </c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>
      <c r="A49" s="12" t="s">
        <v>36</v>
      </c>
      <c r="B49" s="28">
        <f t="shared" ref="B49:M51" si="21">B41/B45</f>
        <v>2.1079023953436309</v>
      </c>
      <c r="C49" s="28">
        <f t="shared" si="21"/>
        <v>2.0725776740758932</v>
      </c>
      <c r="D49" s="28">
        <f t="shared" si="21"/>
        <v>2.0561729148858223</v>
      </c>
      <c r="E49" s="28">
        <f t="shared" si="21"/>
        <v>2.108179419525066</v>
      </c>
      <c r="F49" s="28">
        <f t="shared" si="21"/>
        <v>1.79</v>
      </c>
      <c r="G49" s="28">
        <f t="shared" si="21"/>
        <v>1.8469945355191257</v>
      </c>
      <c r="H49" s="28">
        <f t="shared" si="21"/>
        <v>1.9830866807610994</v>
      </c>
      <c r="I49" s="28">
        <f t="shared" si="21"/>
        <v>1.721256038647343</v>
      </c>
      <c r="J49" s="28">
        <f t="shared" si="21"/>
        <v>1.764080959794853</v>
      </c>
      <c r="K49" s="28">
        <f t="shared" si="21"/>
        <v>1.8157539789587267</v>
      </c>
      <c r="L49" s="28">
        <f t="shared" si="21"/>
        <v>1.8459428787592207</v>
      </c>
      <c r="M49" s="28">
        <f t="shared" si="21"/>
        <v>1.78539846867249</v>
      </c>
    </row>
    <row r="50" spans="1:13">
      <c r="A50" s="18" t="s">
        <v>16</v>
      </c>
      <c r="B50" s="29">
        <f t="shared" si="21"/>
        <v>2.1046813310772703</v>
      </c>
      <c r="C50" s="29">
        <f t="shared" si="21"/>
        <v>2.0646840148698886</v>
      </c>
      <c r="D50" s="29">
        <f t="shared" si="21"/>
        <v>1.9240025332488917</v>
      </c>
      <c r="E50" s="29">
        <f t="shared" si="21"/>
        <v>1.9875804967801287</v>
      </c>
      <c r="F50" s="29">
        <f t="shared" si="21"/>
        <v>1.7775770576944789</v>
      </c>
      <c r="G50" s="29">
        <f t="shared" si="21"/>
        <v>1.8354888206926787</v>
      </c>
      <c r="H50" s="29">
        <f t="shared" si="21"/>
        <v>1.9895324494068387</v>
      </c>
      <c r="I50" s="29">
        <f t="shared" si="21"/>
        <v>1.7142155900255251</v>
      </c>
      <c r="J50" s="29">
        <f t="shared" si="21"/>
        <v>1.7702766499858371</v>
      </c>
      <c r="K50" s="29">
        <f t="shared" si="21"/>
        <v>1.8150901319457351</v>
      </c>
      <c r="L50" s="29">
        <f t="shared" si="21"/>
        <v>1.8522850122850123</v>
      </c>
      <c r="M50" s="29">
        <f t="shared" si="21"/>
        <v>1.7867234806010317</v>
      </c>
    </row>
    <row r="51" spans="1:13">
      <c r="A51" s="47" t="s">
        <v>17</v>
      </c>
      <c r="B51" s="49" t="s">
        <v>12</v>
      </c>
      <c r="C51" s="49" t="s">
        <v>12</v>
      </c>
      <c r="D51" s="48">
        <f t="shared" si="21"/>
        <v>5.6054421768707483</v>
      </c>
      <c r="E51" s="48">
        <f t="shared" si="21"/>
        <v>4.7300000000000004</v>
      </c>
      <c r="F51" s="48">
        <f t="shared" si="21"/>
        <v>2.2427983539094649</v>
      </c>
      <c r="G51" s="48">
        <f t="shared" si="21"/>
        <v>2.3492822966507179</v>
      </c>
      <c r="H51" s="48">
        <f t="shared" si="21"/>
        <v>1.8106666666666666</v>
      </c>
      <c r="I51" s="48">
        <f t="shared" si="21"/>
        <v>2.1585365853658538</v>
      </c>
      <c r="J51" s="48">
        <f t="shared" si="21"/>
        <v>1.5640243902439024</v>
      </c>
      <c r="K51" s="48">
        <f t="shared" si="21"/>
        <v>1.8356545961002786</v>
      </c>
      <c r="L51" s="48">
        <f t="shared" si="21"/>
        <v>1.6842105263157894</v>
      </c>
      <c r="M51" s="48">
        <f t="shared" si="21"/>
        <v>1.7521126760563381</v>
      </c>
    </row>
    <row r="53" spans="1:13">
      <c r="A53" s="64" t="s">
        <v>28</v>
      </c>
      <c r="B53" s="60">
        <v>2021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</row>
    <row r="54" spans="1:13">
      <c r="A54" s="65"/>
      <c r="B54" s="50" t="s">
        <v>0</v>
      </c>
      <c r="C54" s="50" t="s">
        <v>1</v>
      </c>
      <c r="D54" s="50" t="s">
        <v>2</v>
      </c>
      <c r="E54" s="50" t="s">
        <v>3</v>
      </c>
      <c r="F54" s="50" t="s">
        <v>4</v>
      </c>
      <c r="G54" s="50" t="s">
        <v>5</v>
      </c>
      <c r="H54" s="50" t="s">
        <v>6</v>
      </c>
      <c r="I54" s="50" t="s">
        <v>7</v>
      </c>
      <c r="J54" s="50" t="s">
        <v>8</v>
      </c>
      <c r="K54" s="50" t="s">
        <v>9</v>
      </c>
      <c r="L54" s="50" t="s">
        <v>10</v>
      </c>
      <c r="M54" s="50" t="s">
        <v>11</v>
      </c>
    </row>
    <row r="56" spans="1:13">
      <c r="A56" s="12" t="s">
        <v>14</v>
      </c>
      <c r="B56" s="14">
        <f t="shared" ref="B56:M56" si="22">SUM(B57:B58)</f>
        <v>9544</v>
      </c>
      <c r="C56" s="14">
        <f t="shared" si="22"/>
        <v>7945</v>
      </c>
      <c r="D56" s="14">
        <f t="shared" si="22"/>
        <v>7234</v>
      </c>
      <c r="E56" s="14">
        <f t="shared" si="22"/>
        <v>6968</v>
      </c>
      <c r="F56" s="14">
        <f t="shared" si="22"/>
        <v>3643</v>
      </c>
      <c r="G56" s="14">
        <f t="shared" si="22"/>
        <v>3631</v>
      </c>
      <c r="H56" s="14">
        <f t="shared" si="22"/>
        <v>11310</v>
      </c>
      <c r="I56" s="14">
        <f t="shared" si="22"/>
        <v>10520</v>
      </c>
      <c r="J56" s="14">
        <f t="shared" si="22"/>
        <v>11138</v>
      </c>
      <c r="K56" s="14">
        <f t="shared" si="22"/>
        <v>14677</v>
      </c>
      <c r="L56" s="14">
        <f t="shared" si="22"/>
        <v>16089</v>
      </c>
      <c r="M56" s="14">
        <f t="shared" si="22"/>
        <v>13594</v>
      </c>
    </row>
    <row r="57" spans="1:13">
      <c r="A57" s="18" t="s">
        <v>16</v>
      </c>
      <c r="B57" s="21">
        <v>9544</v>
      </c>
      <c r="C57" s="21">
        <v>7945</v>
      </c>
      <c r="D57" s="20">
        <v>7234</v>
      </c>
      <c r="E57" s="20">
        <v>6968</v>
      </c>
      <c r="F57" s="20">
        <v>3643</v>
      </c>
      <c r="G57" s="20">
        <v>3631</v>
      </c>
      <c r="H57" s="20">
        <v>11310</v>
      </c>
      <c r="I57" s="20">
        <v>10520</v>
      </c>
      <c r="J57" s="20">
        <v>11138</v>
      </c>
      <c r="K57" s="20">
        <v>14677</v>
      </c>
      <c r="L57" s="20">
        <v>16089</v>
      </c>
      <c r="M57" s="20">
        <v>13594</v>
      </c>
    </row>
    <row r="58" spans="1:13">
      <c r="A58" s="18" t="s">
        <v>17</v>
      </c>
      <c r="B58" s="22" t="s">
        <v>12</v>
      </c>
      <c r="C58" s="22" t="s">
        <v>12</v>
      </c>
      <c r="D58" s="22" t="s">
        <v>12</v>
      </c>
      <c r="E58" s="22" t="s">
        <v>12</v>
      </c>
      <c r="F58" s="22" t="s">
        <v>12</v>
      </c>
      <c r="G58" s="22" t="s">
        <v>12</v>
      </c>
      <c r="H58" s="22" t="s">
        <v>12</v>
      </c>
      <c r="I58" s="22" t="s">
        <v>12</v>
      </c>
      <c r="J58" s="22" t="s">
        <v>12</v>
      </c>
      <c r="K58" s="22" t="s">
        <v>12</v>
      </c>
      <c r="L58" s="22" t="s">
        <v>12</v>
      </c>
      <c r="M58" s="22" t="s">
        <v>12</v>
      </c>
    </row>
    <row r="59" spans="1:13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>
      <c r="A60" s="25" t="s">
        <v>15</v>
      </c>
      <c r="B60" s="14">
        <f t="shared" ref="B60:M60" si="23">SUM(B61:B62)</f>
        <v>4319</v>
      </c>
      <c r="C60" s="14">
        <f t="shared" si="23"/>
        <v>4167</v>
      </c>
      <c r="D60" s="14">
        <f t="shared" si="23"/>
        <v>4251</v>
      </c>
      <c r="E60" s="14">
        <f t="shared" si="23"/>
        <v>3919</v>
      </c>
      <c r="F60" s="14">
        <f t="shared" si="23"/>
        <v>2204</v>
      </c>
      <c r="G60" s="14">
        <f t="shared" si="23"/>
        <v>2252</v>
      </c>
      <c r="H60" s="14">
        <f t="shared" si="23"/>
        <v>5691</v>
      </c>
      <c r="I60" s="14">
        <f t="shared" si="23"/>
        <v>5786</v>
      </c>
      <c r="J60" s="14">
        <f t="shared" si="23"/>
        <v>6239</v>
      </c>
      <c r="K60" s="14">
        <f t="shared" si="23"/>
        <v>7548</v>
      </c>
      <c r="L60" s="14">
        <f t="shared" si="23"/>
        <v>8010</v>
      </c>
      <c r="M60" s="14">
        <f t="shared" si="23"/>
        <v>7428</v>
      </c>
    </row>
    <row r="61" spans="1:13">
      <c r="A61" s="18" t="s">
        <v>16</v>
      </c>
      <c r="B61" s="21">
        <v>4319</v>
      </c>
      <c r="C61" s="21">
        <v>4167</v>
      </c>
      <c r="D61" s="21">
        <v>4251</v>
      </c>
      <c r="E61" s="21">
        <v>3919</v>
      </c>
      <c r="F61" s="21">
        <v>2204</v>
      </c>
      <c r="G61" s="21">
        <v>2252</v>
      </c>
      <c r="H61" s="21">
        <v>5691</v>
      </c>
      <c r="I61" s="21">
        <v>5786</v>
      </c>
      <c r="J61" s="21">
        <v>6239</v>
      </c>
      <c r="K61" s="21">
        <v>7548</v>
      </c>
      <c r="L61" s="21">
        <v>8010</v>
      </c>
      <c r="M61" s="21">
        <v>7313</v>
      </c>
    </row>
    <row r="62" spans="1:13">
      <c r="A62" s="18" t="s">
        <v>17</v>
      </c>
      <c r="B62" s="22" t="s">
        <v>12</v>
      </c>
      <c r="C62" s="22" t="s">
        <v>12</v>
      </c>
      <c r="D62" s="22" t="s">
        <v>12</v>
      </c>
      <c r="E62" s="22" t="s">
        <v>12</v>
      </c>
      <c r="F62" s="22" t="s">
        <v>12</v>
      </c>
      <c r="G62" s="22" t="s">
        <v>12</v>
      </c>
      <c r="H62" s="22" t="s">
        <v>12</v>
      </c>
      <c r="I62" s="22" t="s">
        <v>12</v>
      </c>
      <c r="J62" s="22" t="s">
        <v>12</v>
      </c>
      <c r="K62" s="22" t="s">
        <v>12</v>
      </c>
      <c r="L62" s="22" t="s">
        <v>12</v>
      </c>
      <c r="M62" s="24">
        <v>115</v>
      </c>
    </row>
    <row r="63" spans="1:13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>
      <c r="A64" s="12" t="s">
        <v>36</v>
      </c>
      <c r="B64" s="28">
        <f t="shared" ref="B64:M65" si="24">B56/B60</f>
        <v>2.2097707802732116</v>
      </c>
      <c r="C64" s="28">
        <f t="shared" si="24"/>
        <v>1.9066474682025438</v>
      </c>
      <c r="D64" s="28">
        <f t="shared" si="24"/>
        <v>1.7017172430016467</v>
      </c>
      <c r="E64" s="28">
        <f t="shared" si="24"/>
        <v>1.7780045930084205</v>
      </c>
      <c r="F64" s="28">
        <f t="shared" si="24"/>
        <v>1.6529038112522687</v>
      </c>
      <c r="G64" s="28">
        <f t="shared" si="24"/>
        <v>1.6123445825932505</v>
      </c>
      <c r="H64" s="28">
        <f t="shared" si="24"/>
        <v>1.9873484449130205</v>
      </c>
      <c r="I64" s="28">
        <f t="shared" si="24"/>
        <v>1.8181818181818181</v>
      </c>
      <c r="J64" s="28">
        <f t="shared" si="24"/>
        <v>1.7852219907036384</v>
      </c>
      <c r="K64" s="28">
        <f t="shared" si="24"/>
        <v>1.9444886062533122</v>
      </c>
      <c r="L64" s="28">
        <f t="shared" si="24"/>
        <v>2.0086142322097378</v>
      </c>
      <c r="M64" s="28">
        <f t="shared" si="24"/>
        <v>1.8301023155627356</v>
      </c>
    </row>
    <row r="65" spans="1:13">
      <c r="A65" s="18" t="s">
        <v>16</v>
      </c>
      <c r="B65" s="29">
        <f t="shared" si="24"/>
        <v>2.2097707802732116</v>
      </c>
      <c r="C65" s="29">
        <f t="shared" si="24"/>
        <v>1.9066474682025438</v>
      </c>
      <c r="D65" s="29">
        <f t="shared" si="24"/>
        <v>1.7017172430016467</v>
      </c>
      <c r="E65" s="29">
        <f t="shared" si="24"/>
        <v>1.7780045930084205</v>
      </c>
      <c r="F65" s="29">
        <f t="shared" si="24"/>
        <v>1.6529038112522687</v>
      </c>
      <c r="G65" s="29">
        <f t="shared" si="24"/>
        <v>1.6123445825932505</v>
      </c>
      <c r="H65" s="29">
        <f t="shared" si="24"/>
        <v>1.9873484449130205</v>
      </c>
      <c r="I65" s="29">
        <f t="shared" si="24"/>
        <v>1.8181818181818181</v>
      </c>
      <c r="J65" s="29">
        <f t="shared" si="24"/>
        <v>1.7852219907036384</v>
      </c>
      <c r="K65" s="29">
        <f t="shared" si="24"/>
        <v>1.9444886062533122</v>
      </c>
      <c r="L65" s="29">
        <f t="shared" si="24"/>
        <v>2.0086142322097378</v>
      </c>
      <c r="M65" s="29">
        <f t="shared" si="24"/>
        <v>1.8588814440038288</v>
      </c>
    </row>
    <row r="66" spans="1:13">
      <c r="A66" s="47" t="s">
        <v>17</v>
      </c>
      <c r="B66" s="49" t="s">
        <v>12</v>
      </c>
      <c r="C66" s="49" t="s">
        <v>12</v>
      </c>
      <c r="D66" s="49" t="s">
        <v>12</v>
      </c>
      <c r="E66" s="49" t="s">
        <v>12</v>
      </c>
      <c r="F66" s="49" t="s">
        <v>12</v>
      </c>
      <c r="G66" s="49" t="s">
        <v>12</v>
      </c>
      <c r="H66" s="49" t="s">
        <v>12</v>
      </c>
      <c r="I66" s="49" t="s">
        <v>12</v>
      </c>
      <c r="J66" s="49" t="s">
        <v>12</v>
      </c>
      <c r="K66" s="49" t="s">
        <v>12</v>
      </c>
      <c r="L66" s="49" t="s">
        <v>12</v>
      </c>
      <c r="M66" s="49" t="s">
        <v>12</v>
      </c>
    </row>
    <row r="68" spans="1:13">
      <c r="A68" s="64" t="s">
        <v>28</v>
      </c>
      <c r="B68" s="60">
        <v>2020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3">
      <c r="A69" s="65"/>
      <c r="B69" s="50" t="s">
        <v>0</v>
      </c>
      <c r="C69" s="50" t="s">
        <v>1</v>
      </c>
      <c r="D69" s="50" t="s">
        <v>2</v>
      </c>
      <c r="E69" s="50" t="s">
        <v>3</v>
      </c>
      <c r="F69" s="50" t="s">
        <v>4</v>
      </c>
      <c r="G69" s="50" t="s">
        <v>5</v>
      </c>
      <c r="H69" s="50" t="s">
        <v>6</v>
      </c>
      <c r="I69" s="50" t="s">
        <v>7</v>
      </c>
      <c r="J69" s="50" t="s">
        <v>8</v>
      </c>
      <c r="K69" s="50" t="s">
        <v>9</v>
      </c>
      <c r="L69" s="50" t="s">
        <v>10</v>
      </c>
      <c r="M69" s="50" t="s">
        <v>11</v>
      </c>
    </row>
    <row r="71" spans="1:13">
      <c r="A71" s="12" t="s">
        <v>14</v>
      </c>
      <c r="B71" s="14">
        <f t="shared" ref="B71:C71" si="25">SUM(B72:B73)</f>
        <v>15739</v>
      </c>
      <c r="C71" s="14">
        <f t="shared" si="25"/>
        <v>14657</v>
      </c>
      <c r="D71" s="14">
        <v>6963</v>
      </c>
      <c r="E71" s="15" t="s">
        <v>23</v>
      </c>
      <c r="F71" s="15" t="s">
        <v>23</v>
      </c>
      <c r="G71" s="16">
        <v>1165</v>
      </c>
      <c r="H71" s="17">
        <v>514</v>
      </c>
      <c r="I71" s="17">
        <v>632</v>
      </c>
      <c r="J71" s="17">
        <v>748</v>
      </c>
      <c r="K71" s="16">
        <v>1286</v>
      </c>
      <c r="L71" s="16">
        <v>2196</v>
      </c>
      <c r="M71" s="16">
        <v>4539</v>
      </c>
    </row>
    <row r="72" spans="1:13">
      <c r="A72" s="18" t="s">
        <v>16</v>
      </c>
      <c r="B72" s="21">
        <v>15448</v>
      </c>
      <c r="C72" s="21">
        <v>14429</v>
      </c>
      <c r="D72" s="21">
        <v>6925</v>
      </c>
      <c r="E72" s="15" t="s">
        <v>23</v>
      </c>
      <c r="F72" s="15" t="s">
        <v>23</v>
      </c>
      <c r="G72" s="22" t="s">
        <v>12</v>
      </c>
      <c r="H72" s="22" t="s">
        <v>12</v>
      </c>
      <c r="I72" s="22" t="s">
        <v>12</v>
      </c>
      <c r="J72" s="22" t="s">
        <v>12</v>
      </c>
      <c r="K72" s="22" t="s">
        <v>12</v>
      </c>
      <c r="L72" s="22" t="s">
        <v>12</v>
      </c>
      <c r="M72" s="22" t="s">
        <v>12</v>
      </c>
    </row>
    <row r="73" spans="1:13">
      <c r="A73" s="18" t="s">
        <v>17</v>
      </c>
      <c r="B73" s="20">
        <v>291</v>
      </c>
      <c r="C73" s="20">
        <v>228</v>
      </c>
      <c r="D73" s="22" t="s">
        <v>12</v>
      </c>
      <c r="E73" s="15" t="s">
        <v>23</v>
      </c>
      <c r="F73" s="15" t="s">
        <v>23</v>
      </c>
      <c r="G73" s="22" t="s">
        <v>12</v>
      </c>
      <c r="H73" s="22" t="s">
        <v>12</v>
      </c>
      <c r="I73" s="22" t="s">
        <v>12</v>
      </c>
      <c r="J73" s="22" t="s">
        <v>12</v>
      </c>
      <c r="K73" s="22" t="s">
        <v>12</v>
      </c>
      <c r="L73" s="22" t="s">
        <v>12</v>
      </c>
      <c r="M73" s="22" t="s">
        <v>12</v>
      </c>
    </row>
    <row r="74" spans="1:13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>
      <c r="A75" s="25" t="s">
        <v>15</v>
      </c>
      <c r="B75" s="14">
        <f t="shared" ref="B75:C75" si="26">SUM(B76:B77)</f>
        <v>8363</v>
      </c>
      <c r="C75" s="14">
        <f t="shared" si="26"/>
        <v>8062</v>
      </c>
      <c r="D75" s="14">
        <v>3941</v>
      </c>
      <c r="E75" s="15" t="s">
        <v>23</v>
      </c>
      <c r="F75" s="15" t="s">
        <v>23</v>
      </c>
      <c r="G75" s="26">
        <v>438</v>
      </c>
      <c r="H75" s="26">
        <v>277</v>
      </c>
      <c r="I75" s="26">
        <v>363</v>
      </c>
      <c r="J75" s="26">
        <v>473</v>
      </c>
      <c r="K75" s="26">
        <v>704</v>
      </c>
      <c r="L75" s="27">
        <v>1087</v>
      </c>
      <c r="M75" s="27">
        <v>2170</v>
      </c>
    </row>
    <row r="76" spans="1:13">
      <c r="A76" s="18" t="s">
        <v>16</v>
      </c>
      <c r="B76" s="21">
        <v>8185</v>
      </c>
      <c r="C76" s="21">
        <v>7949</v>
      </c>
      <c r="D76" s="21">
        <v>3907</v>
      </c>
      <c r="E76" s="15" t="s">
        <v>23</v>
      </c>
      <c r="F76" s="15" t="s">
        <v>23</v>
      </c>
      <c r="G76" s="22" t="s">
        <v>12</v>
      </c>
      <c r="H76" s="22" t="s">
        <v>12</v>
      </c>
      <c r="I76" s="22" t="s">
        <v>12</v>
      </c>
      <c r="J76" s="22" t="s">
        <v>12</v>
      </c>
      <c r="K76" s="22" t="s">
        <v>12</v>
      </c>
      <c r="L76" s="22" t="s">
        <v>12</v>
      </c>
      <c r="M76" s="22" t="s">
        <v>12</v>
      </c>
    </row>
    <row r="77" spans="1:13">
      <c r="A77" s="18" t="s">
        <v>17</v>
      </c>
      <c r="B77" s="24">
        <v>178</v>
      </c>
      <c r="C77" s="24">
        <v>113</v>
      </c>
      <c r="D77" s="22" t="s">
        <v>12</v>
      </c>
      <c r="E77" s="15" t="s">
        <v>23</v>
      </c>
      <c r="F77" s="15" t="s">
        <v>23</v>
      </c>
      <c r="G77" s="22" t="s">
        <v>12</v>
      </c>
      <c r="H77" s="22" t="s">
        <v>12</v>
      </c>
      <c r="I77" s="22" t="s">
        <v>12</v>
      </c>
      <c r="J77" s="22" t="s">
        <v>12</v>
      </c>
      <c r="K77" s="22" t="s">
        <v>12</v>
      </c>
      <c r="L77" s="22" t="s">
        <v>12</v>
      </c>
      <c r="M77" s="22" t="s">
        <v>12</v>
      </c>
    </row>
    <row r="78" spans="1:13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>
      <c r="A79" s="12" t="s">
        <v>36</v>
      </c>
      <c r="B79" s="28">
        <f t="shared" ref="B79:D81" si="27">B71/B75</f>
        <v>1.8819801506636376</v>
      </c>
      <c r="C79" s="28">
        <f t="shared" si="27"/>
        <v>1.8180352269908211</v>
      </c>
      <c r="D79" s="28">
        <f t="shared" si="27"/>
        <v>1.7668104541994418</v>
      </c>
      <c r="E79" s="22" t="s">
        <v>12</v>
      </c>
      <c r="F79" s="22" t="s">
        <v>12</v>
      </c>
      <c r="G79" s="28">
        <f t="shared" ref="G79:M79" si="28">G71/G75</f>
        <v>2.6598173515981736</v>
      </c>
      <c r="H79" s="28">
        <f t="shared" si="28"/>
        <v>1.855595667870036</v>
      </c>
      <c r="I79" s="28">
        <f t="shared" si="28"/>
        <v>1.7410468319559229</v>
      </c>
      <c r="J79" s="28">
        <f t="shared" si="28"/>
        <v>1.5813953488372092</v>
      </c>
      <c r="K79" s="28">
        <f t="shared" si="28"/>
        <v>1.8267045454545454</v>
      </c>
      <c r="L79" s="28">
        <f t="shared" si="28"/>
        <v>2.0202391904323829</v>
      </c>
      <c r="M79" s="28">
        <f t="shared" si="28"/>
        <v>2.0917050691244241</v>
      </c>
    </row>
    <row r="80" spans="1:13">
      <c r="A80" s="18" t="s">
        <v>16</v>
      </c>
      <c r="B80" s="29">
        <f t="shared" si="27"/>
        <v>1.887354917532071</v>
      </c>
      <c r="C80" s="29">
        <f t="shared" si="27"/>
        <v>1.8151968801107057</v>
      </c>
      <c r="D80" s="29">
        <f t="shared" si="27"/>
        <v>1.7724596877399539</v>
      </c>
      <c r="E80" s="22" t="s">
        <v>12</v>
      </c>
      <c r="F80" s="22" t="s">
        <v>12</v>
      </c>
      <c r="G80" s="22" t="s">
        <v>12</v>
      </c>
      <c r="H80" s="22" t="s">
        <v>12</v>
      </c>
      <c r="I80" s="22" t="s">
        <v>12</v>
      </c>
      <c r="J80" s="22" t="s">
        <v>12</v>
      </c>
      <c r="K80" s="22" t="s">
        <v>12</v>
      </c>
      <c r="L80" s="22" t="s">
        <v>12</v>
      </c>
      <c r="M80" s="22" t="s">
        <v>12</v>
      </c>
    </row>
    <row r="81" spans="1:13">
      <c r="A81" s="47" t="s">
        <v>17</v>
      </c>
      <c r="B81" s="48">
        <f t="shared" si="27"/>
        <v>1.6348314606741574</v>
      </c>
      <c r="C81" s="48">
        <f t="shared" si="27"/>
        <v>2.0176991150442478</v>
      </c>
      <c r="D81" s="49" t="s">
        <v>12</v>
      </c>
      <c r="E81" s="49" t="s">
        <v>12</v>
      </c>
      <c r="F81" s="49" t="s">
        <v>12</v>
      </c>
      <c r="G81" s="49" t="s">
        <v>12</v>
      </c>
      <c r="H81" s="49" t="s">
        <v>12</v>
      </c>
      <c r="I81" s="49" t="s">
        <v>12</v>
      </c>
      <c r="J81" s="49" t="s">
        <v>12</v>
      </c>
      <c r="K81" s="49" t="s">
        <v>12</v>
      </c>
      <c r="L81" s="49" t="s">
        <v>12</v>
      </c>
      <c r="M81" s="49" t="s">
        <v>12</v>
      </c>
    </row>
    <row r="83" spans="1:13">
      <c r="A83" s="64" t="s">
        <v>28</v>
      </c>
      <c r="B83" s="60">
        <v>2019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</row>
    <row r="84" spans="1:13">
      <c r="A84" s="65"/>
      <c r="B84" s="50" t="s">
        <v>0</v>
      </c>
      <c r="C84" s="50" t="s">
        <v>1</v>
      </c>
      <c r="D84" s="50" t="s">
        <v>2</v>
      </c>
      <c r="E84" s="50" t="s">
        <v>3</v>
      </c>
      <c r="F84" s="50" t="s">
        <v>4</v>
      </c>
      <c r="G84" s="50" t="s">
        <v>5</v>
      </c>
      <c r="H84" s="50" t="s">
        <v>6</v>
      </c>
      <c r="I84" s="50" t="s">
        <v>7</v>
      </c>
      <c r="J84" s="50" t="s">
        <v>8</v>
      </c>
      <c r="K84" s="50" t="s">
        <v>9</v>
      </c>
      <c r="L84" s="50" t="s">
        <v>10</v>
      </c>
      <c r="M84" s="50" t="s">
        <v>11</v>
      </c>
    </row>
    <row r="86" spans="1:13">
      <c r="A86" s="12" t="s">
        <v>14</v>
      </c>
      <c r="B86" s="14">
        <f t="shared" ref="B86:M86" si="29">SUM(B87:B88)</f>
        <v>15164</v>
      </c>
      <c r="C86" s="14">
        <f t="shared" si="29"/>
        <v>14480</v>
      </c>
      <c r="D86" s="14">
        <f t="shared" si="29"/>
        <v>15551</v>
      </c>
      <c r="E86" s="14">
        <f t="shared" si="29"/>
        <v>13946</v>
      </c>
      <c r="F86" s="14">
        <f t="shared" si="29"/>
        <v>14144</v>
      </c>
      <c r="G86" s="14">
        <f t="shared" si="29"/>
        <v>14806</v>
      </c>
      <c r="H86" s="14">
        <f t="shared" si="29"/>
        <v>17992</v>
      </c>
      <c r="I86" s="14">
        <f t="shared" si="29"/>
        <v>13682</v>
      </c>
      <c r="J86" s="14">
        <f t="shared" si="29"/>
        <v>15305</v>
      </c>
      <c r="K86" s="14">
        <f t="shared" si="29"/>
        <v>14719</v>
      </c>
      <c r="L86" s="14">
        <f t="shared" si="29"/>
        <v>19033</v>
      </c>
      <c r="M86" s="14">
        <f t="shared" si="29"/>
        <v>15275</v>
      </c>
    </row>
    <row r="87" spans="1:13">
      <c r="A87" s="18" t="s">
        <v>16</v>
      </c>
      <c r="B87" s="21">
        <v>14723</v>
      </c>
      <c r="C87" s="20">
        <v>14165</v>
      </c>
      <c r="D87" s="20">
        <v>15066</v>
      </c>
      <c r="E87" s="20">
        <v>13470</v>
      </c>
      <c r="F87" s="20">
        <v>13752</v>
      </c>
      <c r="G87" s="20">
        <v>14450</v>
      </c>
      <c r="H87" s="20">
        <v>17557</v>
      </c>
      <c r="I87" s="20">
        <v>13440</v>
      </c>
      <c r="J87" s="20">
        <v>14913</v>
      </c>
      <c r="K87" s="20">
        <v>14367</v>
      </c>
      <c r="L87" s="20">
        <v>18641</v>
      </c>
      <c r="M87" s="20">
        <v>14954</v>
      </c>
    </row>
    <row r="88" spans="1:13">
      <c r="A88" s="18" t="s">
        <v>17</v>
      </c>
      <c r="B88" s="20">
        <v>441</v>
      </c>
      <c r="C88" s="20">
        <v>315</v>
      </c>
      <c r="D88" s="20">
        <v>485</v>
      </c>
      <c r="E88" s="20">
        <v>476</v>
      </c>
      <c r="F88" s="20">
        <v>392</v>
      </c>
      <c r="G88" s="20">
        <v>356</v>
      </c>
      <c r="H88" s="20">
        <v>435</v>
      </c>
      <c r="I88" s="20">
        <v>242</v>
      </c>
      <c r="J88" s="20">
        <v>392</v>
      </c>
      <c r="K88" s="20">
        <v>352</v>
      </c>
      <c r="L88" s="20">
        <v>392</v>
      </c>
      <c r="M88" s="20">
        <v>321</v>
      </c>
    </row>
    <row r="89" spans="1:13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>
      <c r="A90" s="25" t="s">
        <v>15</v>
      </c>
      <c r="B90" s="14">
        <f t="shared" ref="B90:M90" si="30">SUM(B91:B92)</f>
        <v>8371</v>
      </c>
      <c r="C90" s="14">
        <f t="shared" si="30"/>
        <v>7751</v>
      </c>
      <c r="D90" s="14">
        <f t="shared" si="30"/>
        <v>8883</v>
      </c>
      <c r="E90" s="14">
        <f t="shared" si="30"/>
        <v>7462</v>
      </c>
      <c r="F90" s="14">
        <f t="shared" si="30"/>
        <v>8142</v>
      </c>
      <c r="G90" s="14">
        <f t="shared" si="30"/>
        <v>8046</v>
      </c>
      <c r="H90" s="14">
        <f t="shared" si="30"/>
        <v>9783</v>
      </c>
      <c r="I90" s="14">
        <f t="shared" si="30"/>
        <v>7908</v>
      </c>
      <c r="J90" s="14">
        <f t="shared" si="30"/>
        <v>8886</v>
      </c>
      <c r="K90" s="14">
        <f t="shared" si="30"/>
        <v>8570</v>
      </c>
      <c r="L90" s="14">
        <f t="shared" si="30"/>
        <v>11596</v>
      </c>
      <c r="M90" s="14">
        <f t="shared" si="30"/>
        <v>9588</v>
      </c>
    </row>
    <row r="91" spans="1:13">
      <c r="A91" s="18" t="s">
        <v>16</v>
      </c>
      <c r="B91" s="21">
        <v>8063</v>
      </c>
      <c r="C91" s="21">
        <v>7579</v>
      </c>
      <c r="D91" s="21">
        <v>8647</v>
      </c>
      <c r="E91" s="21">
        <v>7195</v>
      </c>
      <c r="F91" s="21">
        <v>7919</v>
      </c>
      <c r="G91" s="21">
        <v>7827</v>
      </c>
      <c r="H91" s="21">
        <v>9480</v>
      </c>
      <c r="I91" s="21">
        <v>7748</v>
      </c>
      <c r="J91" s="21">
        <v>8656</v>
      </c>
      <c r="K91" s="21">
        <v>8361</v>
      </c>
      <c r="L91" s="21">
        <v>11372</v>
      </c>
      <c r="M91" s="21">
        <v>9410</v>
      </c>
    </row>
    <row r="92" spans="1:13">
      <c r="A92" s="18" t="s">
        <v>17</v>
      </c>
      <c r="B92" s="24">
        <v>308</v>
      </c>
      <c r="C92" s="24">
        <v>172</v>
      </c>
      <c r="D92" s="24">
        <v>236</v>
      </c>
      <c r="E92" s="24">
        <v>267</v>
      </c>
      <c r="F92" s="24">
        <v>223</v>
      </c>
      <c r="G92" s="24">
        <v>219</v>
      </c>
      <c r="H92" s="24">
        <v>303</v>
      </c>
      <c r="I92" s="24">
        <v>160</v>
      </c>
      <c r="J92" s="24">
        <v>230</v>
      </c>
      <c r="K92" s="24">
        <v>209</v>
      </c>
      <c r="L92" s="24">
        <v>224</v>
      </c>
      <c r="M92" s="24">
        <v>178</v>
      </c>
    </row>
    <row r="93" spans="1:13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>
      <c r="A94" s="12" t="s">
        <v>36</v>
      </c>
      <c r="B94" s="28">
        <f t="shared" ref="B94:M96" si="31">B86/B90</f>
        <v>1.8114920559072991</v>
      </c>
      <c r="C94" s="28">
        <f t="shared" si="31"/>
        <v>1.8681460456715262</v>
      </c>
      <c r="D94" s="28">
        <f t="shared" si="31"/>
        <v>1.7506473038387933</v>
      </c>
      <c r="E94" s="28">
        <f t="shared" si="31"/>
        <v>1.8689359421066738</v>
      </c>
      <c r="F94" s="28">
        <f t="shared" si="31"/>
        <v>1.7371653156472611</v>
      </c>
      <c r="G94" s="28">
        <f t="shared" si="31"/>
        <v>1.8401690280884913</v>
      </c>
      <c r="H94" s="28">
        <f t="shared" si="31"/>
        <v>1.8391086578759073</v>
      </c>
      <c r="I94" s="28">
        <f t="shared" si="31"/>
        <v>1.7301466868993425</v>
      </c>
      <c r="J94" s="28">
        <f t="shared" si="31"/>
        <v>1.7223722709880711</v>
      </c>
      <c r="K94" s="28">
        <f t="shared" si="31"/>
        <v>1.7175029171528589</v>
      </c>
      <c r="L94" s="28">
        <f t="shared" si="31"/>
        <v>1.6413418420144879</v>
      </c>
      <c r="M94" s="28">
        <f t="shared" si="31"/>
        <v>1.5931372549019607</v>
      </c>
    </row>
    <row r="95" spans="1:13">
      <c r="A95" s="18" t="s">
        <v>16</v>
      </c>
      <c r="B95" s="29">
        <f t="shared" si="31"/>
        <v>1.8259952871139775</v>
      </c>
      <c r="C95" s="29">
        <f t="shared" si="31"/>
        <v>1.8689800765272464</v>
      </c>
      <c r="D95" s="29">
        <f t="shared" si="31"/>
        <v>1.7423383832543078</v>
      </c>
      <c r="E95" s="29">
        <f t="shared" si="31"/>
        <v>1.8721334259902711</v>
      </c>
      <c r="F95" s="29">
        <f t="shared" si="31"/>
        <v>1.7365829018815506</v>
      </c>
      <c r="G95" s="29">
        <f t="shared" si="31"/>
        <v>1.8461735019803245</v>
      </c>
      <c r="H95" s="29">
        <f t="shared" si="31"/>
        <v>1.8520042194092827</v>
      </c>
      <c r="I95" s="29">
        <f t="shared" si="31"/>
        <v>1.7346411977284462</v>
      </c>
      <c r="J95" s="29">
        <f t="shared" si="31"/>
        <v>1.7228512014787432</v>
      </c>
      <c r="K95" s="29">
        <f t="shared" si="31"/>
        <v>1.7183351273771079</v>
      </c>
      <c r="L95" s="29">
        <f t="shared" si="31"/>
        <v>1.6392015476609216</v>
      </c>
      <c r="M95" s="29">
        <f t="shared" si="31"/>
        <v>1.5891604675876727</v>
      </c>
    </row>
    <row r="96" spans="1:13">
      <c r="A96" s="47" t="s">
        <v>17</v>
      </c>
      <c r="B96" s="48">
        <f t="shared" si="31"/>
        <v>1.4318181818181819</v>
      </c>
      <c r="C96" s="48">
        <f t="shared" si="31"/>
        <v>1.8313953488372092</v>
      </c>
      <c r="D96" s="48">
        <f t="shared" si="31"/>
        <v>2.0550847457627119</v>
      </c>
      <c r="E96" s="48">
        <f t="shared" si="31"/>
        <v>1.7827715355805243</v>
      </c>
      <c r="F96" s="48">
        <f t="shared" si="31"/>
        <v>1.757847533632287</v>
      </c>
      <c r="G96" s="48">
        <f t="shared" si="31"/>
        <v>1.6255707762557077</v>
      </c>
      <c r="H96" s="48">
        <f t="shared" si="31"/>
        <v>1.4356435643564356</v>
      </c>
      <c r="I96" s="48">
        <f t="shared" si="31"/>
        <v>1.5125</v>
      </c>
      <c r="J96" s="48">
        <f t="shared" si="31"/>
        <v>1.7043478260869565</v>
      </c>
      <c r="K96" s="48">
        <f t="shared" si="31"/>
        <v>1.6842105263157894</v>
      </c>
      <c r="L96" s="48">
        <f t="shared" si="31"/>
        <v>1.75</v>
      </c>
      <c r="M96" s="48">
        <f t="shared" si="31"/>
        <v>1.803370786516854</v>
      </c>
    </row>
    <row r="98" spans="1:101">
      <c r="A98" s="64" t="s">
        <v>28</v>
      </c>
      <c r="B98" s="60">
        <v>2018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</row>
    <row r="99" spans="1:101">
      <c r="A99" s="65"/>
      <c r="B99" s="50" t="s">
        <v>0</v>
      </c>
      <c r="C99" s="50" t="s">
        <v>1</v>
      </c>
      <c r="D99" s="50" t="s">
        <v>2</v>
      </c>
      <c r="E99" s="50" t="s">
        <v>3</v>
      </c>
      <c r="F99" s="50" t="s">
        <v>4</v>
      </c>
      <c r="G99" s="50" t="s">
        <v>5</v>
      </c>
      <c r="H99" s="50" t="s">
        <v>6</v>
      </c>
      <c r="I99" s="50" t="s">
        <v>7</v>
      </c>
      <c r="J99" s="50" t="s">
        <v>8</v>
      </c>
      <c r="K99" s="50" t="s">
        <v>9</v>
      </c>
      <c r="L99" s="50" t="s">
        <v>10</v>
      </c>
      <c r="M99" s="50" t="s">
        <v>11</v>
      </c>
    </row>
    <row r="101" spans="1:101">
      <c r="A101" s="12" t="s">
        <v>14</v>
      </c>
      <c r="B101" s="13">
        <f>SUM(B102:B103)</f>
        <v>15202</v>
      </c>
      <c r="C101" s="14">
        <f t="shared" ref="C101:M101" si="32">SUM(C102:C103)</f>
        <v>15286</v>
      </c>
      <c r="D101" s="14">
        <f t="shared" si="32"/>
        <v>15281</v>
      </c>
      <c r="E101" s="14">
        <f t="shared" si="32"/>
        <v>13497</v>
      </c>
      <c r="F101" s="14">
        <f t="shared" si="32"/>
        <v>14479</v>
      </c>
      <c r="G101" s="14">
        <f t="shared" si="32"/>
        <v>12719</v>
      </c>
      <c r="H101" s="14">
        <f t="shared" si="32"/>
        <v>18196</v>
      </c>
      <c r="I101" s="14">
        <f t="shared" si="32"/>
        <v>14983</v>
      </c>
      <c r="J101" s="14">
        <f t="shared" si="32"/>
        <v>14901</v>
      </c>
      <c r="K101" s="14">
        <f t="shared" si="32"/>
        <v>17210</v>
      </c>
      <c r="L101" s="14">
        <f t="shared" si="32"/>
        <v>17924</v>
      </c>
      <c r="M101" s="14">
        <f t="shared" si="32"/>
        <v>15091</v>
      </c>
    </row>
    <row r="102" spans="1:101">
      <c r="A102" s="18" t="s">
        <v>16</v>
      </c>
      <c r="B102" s="19">
        <v>14945</v>
      </c>
      <c r="C102" s="20">
        <v>14979</v>
      </c>
      <c r="D102" s="20">
        <v>14916</v>
      </c>
      <c r="E102" s="20">
        <v>13214</v>
      </c>
      <c r="F102" s="20">
        <v>13615</v>
      </c>
      <c r="G102" s="20">
        <v>12122</v>
      </c>
      <c r="H102" s="20">
        <v>17796</v>
      </c>
      <c r="I102" s="20">
        <v>14781</v>
      </c>
      <c r="J102" s="20">
        <v>14713</v>
      </c>
      <c r="K102" s="20">
        <v>16836</v>
      </c>
      <c r="L102" s="20">
        <v>17288</v>
      </c>
      <c r="M102" s="20">
        <v>14776</v>
      </c>
    </row>
    <row r="103" spans="1:101">
      <c r="A103" s="18" t="s">
        <v>17</v>
      </c>
      <c r="B103" s="20">
        <v>257</v>
      </c>
      <c r="C103" s="20">
        <v>307</v>
      </c>
      <c r="D103" s="20">
        <v>365</v>
      </c>
      <c r="E103" s="20">
        <v>283</v>
      </c>
      <c r="F103" s="20">
        <v>864</v>
      </c>
      <c r="G103" s="20">
        <v>597</v>
      </c>
      <c r="H103" s="20">
        <v>400</v>
      </c>
      <c r="I103" s="20">
        <v>202</v>
      </c>
      <c r="J103" s="20">
        <v>188</v>
      </c>
      <c r="K103" s="20">
        <v>374</v>
      </c>
      <c r="L103" s="20">
        <v>636</v>
      </c>
      <c r="M103" s="20">
        <v>315</v>
      </c>
    </row>
    <row r="104" spans="1:10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01">
      <c r="A105" s="25" t="s">
        <v>15</v>
      </c>
      <c r="B105" s="14">
        <f>SUM(B106:B107)</f>
        <v>7918</v>
      </c>
      <c r="C105" s="14">
        <f t="shared" ref="C105:M105" si="33">SUM(C106:C107)</f>
        <v>7635</v>
      </c>
      <c r="D105" s="14">
        <f t="shared" si="33"/>
        <v>8975</v>
      </c>
      <c r="E105" s="14">
        <f t="shared" si="33"/>
        <v>8051</v>
      </c>
      <c r="F105" s="14">
        <f t="shared" si="33"/>
        <v>8050</v>
      </c>
      <c r="G105" s="14">
        <f t="shared" si="33"/>
        <v>7529</v>
      </c>
      <c r="H105" s="14">
        <f t="shared" si="33"/>
        <v>10229</v>
      </c>
      <c r="I105" s="14">
        <f t="shared" si="33"/>
        <v>9237</v>
      </c>
      <c r="J105" s="14">
        <f t="shared" si="33"/>
        <v>8884</v>
      </c>
      <c r="K105" s="14">
        <f t="shared" si="33"/>
        <v>9305</v>
      </c>
      <c r="L105" s="14">
        <f t="shared" si="33"/>
        <v>10494</v>
      </c>
      <c r="M105" s="14">
        <f t="shared" si="33"/>
        <v>8351</v>
      </c>
    </row>
    <row r="106" spans="1:101">
      <c r="A106" s="18" t="s">
        <v>16</v>
      </c>
      <c r="B106" s="21">
        <v>7744</v>
      </c>
      <c r="C106" s="21">
        <v>7464</v>
      </c>
      <c r="D106" s="21">
        <v>8792</v>
      </c>
      <c r="E106" s="21">
        <v>7902</v>
      </c>
      <c r="F106" s="21">
        <v>7850</v>
      </c>
      <c r="G106" s="21">
        <v>7335</v>
      </c>
      <c r="H106" s="21">
        <v>10010</v>
      </c>
      <c r="I106" s="21">
        <v>9134</v>
      </c>
      <c r="J106" s="21">
        <v>8767</v>
      </c>
      <c r="K106" s="21">
        <v>9096</v>
      </c>
      <c r="L106" s="21">
        <v>10166</v>
      </c>
      <c r="M106" s="21">
        <v>8189</v>
      </c>
    </row>
    <row r="107" spans="1:101">
      <c r="A107" s="18" t="s">
        <v>17</v>
      </c>
      <c r="B107" s="24">
        <v>174</v>
      </c>
      <c r="C107" s="24">
        <v>171</v>
      </c>
      <c r="D107" s="24">
        <v>183</v>
      </c>
      <c r="E107" s="24">
        <v>149</v>
      </c>
      <c r="F107" s="24">
        <v>200</v>
      </c>
      <c r="G107" s="24">
        <v>194</v>
      </c>
      <c r="H107" s="24">
        <v>219</v>
      </c>
      <c r="I107" s="24">
        <v>103</v>
      </c>
      <c r="J107" s="24">
        <v>117</v>
      </c>
      <c r="K107" s="24">
        <v>209</v>
      </c>
      <c r="L107" s="24">
        <v>328</v>
      </c>
      <c r="M107" s="24">
        <v>162</v>
      </c>
    </row>
    <row r="108" spans="1:10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1:101">
      <c r="A109" s="12" t="s">
        <v>36</v>
      </c>
      <c r="B109" s="28">
        <f>B101/B105</f>
        <v>1.9199292750694621</v>
      </c>
      <c r="C109" s="28">
        <f t="shared" ref="C109:M111" si="34">C101/C105</f>
        <v>2.0020956123117224</v>
      </c>
      <c r="D109" s="28">
        <f t="shared" si="34"/>
        <v>1.7026183844011142</v>
      </c>
      <c r="E109" s="28">
        <f t="shared" si="34"/>
        <v>1.6764377096012917</v>
      </c>
      <c r="F109" s="28">
        <f t="shared" si="34"/>
        <v>1.7986335403726708</v>
      </c>
      <c r="G109" s="28">
        <f t="shared" si="34"/>
        <v>1.68933457298446</v>
      </c>
      <c r="H109" s="28">
        <f t="shared" si="34"/>
        <v>1.7788640140776224</v>
      </c>
      <c r="I109" s="28">
        <f t="shared" si="34"/>
        <v>1.6220634405109884</v>
      </c>
      <c r="J109" s="28">
        <f t="shared" si="34"/>
        <v>1.6772850067537146</v>
      </c>
      <c r="K109" s="28">
        <f t="shared" si="34"/>
        <v>1.8495432563138097</v>
      </c>
      <c r="L109" s="28">
        <f t="shared" si="34"/>
        <v>1.7080236325519345</v>
      </c>
      <c r="M109" s="28">
        <f t="shared" si="34"/>
        <v>1.807088971380673</v>
      </c>
    </row>
    <row r="110" spans="1:101">
      <c r="A110" s="18" t="s">
        <v>16</v>
      </c>
      <c r="B110" s="29">
        <f t="shared" ref="B110" si="35">B102/B106</f>
        <v>1.9298811983471074</v>
      </c>
      <c r="C110" s="29">
        <f t="shared" si="34"/>
        <v>2.0068327974276525</v>
      </c>
      <c r="D110" s="29">
        <f t="shared" si="34"/>
        <v>1.6965423111919926</v>
      </c>
      <c r="E110" s="29">
        <f t="shared" si="34"/>
        <v>1.6722348772462667</v>
      </c>
      <c r="F110" s="29">
        <f t="shared" si="34"/>
        <v>1.7343949044585987</v>
      </c>
      <c r="G110" s="29">
        <f t="shared" si="34"/>
        <v>1.6526244035446489</v>
      </c>
      <c r="H110" s="29">
        <f t="shared" si="34"/>
        <v>1.7778221778221779</v>
      </c>
      <c r="I110" s="29">
        <f t="shared" si="34"/>
        <v>1.6182395445587914</v>
      </c>
      <c r="J110" s="29">
        <f t="shared" si="34"/>
        <v>1.6782251625413482</v>
      </c>
      <c r="K110" s="29">
        <f t="shared" si="34"/>
        <v>1.8509234828496042</v>
      </c>
      <c r="L110" s="29">
        <f t="shared" si="34"/>
        <v>1.7005705292150306</v>
      </c>
      <c r="M110" s="29">
        <f t="shared" si="34"/>
        <v>1.8043717181585053</v>
      </c>
    </row>
    <row r="111" spans="1:101">
      <c r="A111" s="47" t="s">
        <v>17</v>
      </c>
      <c r="B111" s="48">
        <f>B103/B107</f>
        <v>1.4770114942528736</v>
      </c>
      <c r="C111" s="48">
        <f t="shared" si="34"/>
        <v>1.7953216374269005</v>
      </c>
      <c r="D111" s="48">
        <f t="shared" si="34"/>
        <v>1.9945355191256831</v>
      </c>
      <c r="E111" s="48">
        <f t="shared" si="34"/>
        <v>1.8993288590604027</v>
      </c>
      <c r="F111" s="48">
        <f t="shared" si="34"/>
        <v>4.32</v>
      </c>
      <c r="G111" s="48">
        <f t="shared" si="34"/>
        <v>3.0773195876288661</v>
      </c>
      <c r="H111" s="48">
        <f t="shared" si="34"/>
        <v>1.8264840182648401</v>
      </c>
      <c r="I111" s="48">
        <f t="shared" si="34"/>
        <v>1.9611650485436893</v>
      </c>
      <c r="J111" s="48">
        <f t="shared" si="34"/>
        <v>1.6068376068376069</v>
      </c>
      <c r="K111" s="48">
        <f t="shared" si="34"/>
        <v>1.7894736842105263</v>
      </c>
      <c r="L111" s="48">
        <f t="shared" si="34"/>
        <v>1.9390243902439024</v>
      </c>
      <c r="M111" s="48">
        <f t="shared" si="34"/>
        <v>1.9444444444444444</v>
      </c>
    </row>
    <row r="112" spans="1:101" s="36" customFormat="1" ht="14.25">
      <c r="A112" s="34" t="s">
        <v>29</v>
      </c>
      <c r="B112" s="35"/>
      <c r="C112" s="35"/>
      <c r="D112" s="35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</row>
    <row r="113" spans="1:101" s="36" customFormat="1" ht="14.25">
      <c r="A113" s="37" t="s">
        <v>33</v>
      </c>
      <c r="B113" s="35"/>
      <c r="C113" s="35"/>
      <c r="D113" s="35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</row>
    <row r="114" spans="1:101" s="36" customFormat="1" ht="14.25">
      <c r="A114" s="37" t="s">
        <v>13</v>
      </c>
      <c r="B114" s="35"/>
      <c r="C114" s="35"/>
      <c r="D114" s="35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</row>
    <row r="115" spans="1:101" s="36" customFormat="1" ht="14.25">
      <c r="A115" s="37" t="s">
        <v>35</v>
      </c>
      <c r="B115" s="35"/>
      <c r="C115" s="35"/>
      <c r="D115" s="35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</row>
    <row r="116" spans="1:101" s="36" customFormat="1" ht="14.25">
      <c r="A116" s="37" t="s">
        <v>22</v>
      </c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</row>
    <row r="117" spans="1:101" s="36" customFormat="1" ht="14.25">
      <c r="A117" s="38" t="s">
        <v>18</v>
      </c>
      <c r="B117" s="39"/>
      <c r="C117" s="39"/>
      <c r="D117" s="39"/>
      <c r="E117" s="39"/>
      <c r="F117" s="39"/>
    </row>
    <row r="118" spans="1:101" s="36" customFormat="1" ht="14.25">
      <c r="A118" s="37" t="s">
        <v>24</v>
      </c>
    </row>
    <row r="119" spans="1:101" s="36" customFormat="1" ht="14.25">
      <c r="A119" s="38" t="s">
        <v>31</v>
      </c>
    </row>
    <row r="120" spans="1:101" s="36" customFormat="1" ht="14.25">
      <c r="A120" s="38" t="s">
        <v>30</v>
      </c>
    </row>
    <row r="121" spans="1:101" s="36" customFormat="1" ht="14.25">
      <c r="A121" s="37" t="s">
        <v>19</v>
      </c>
    </row>
    <row r="122" spans="1:101" s="36" customFormat="1" ht="14.25">
      <c r="A122" s="40" t="s">
        <v>32</v>
      </c>
    </row>
    <row r="123" spans="1:101" s="36" customFormat="1" ht="14.25">
      <c r="A123" s="38" t="s">
        <v>20</v>
      </c>
    </row>
    <row r="124" spans="1:101" s="36" customFormat="1" ht="14.25">
      <c r="A124" s="41" t="s">
        <v>41</v>
      </c>
    </row>
  </sheetData>
  <mergeCells count="14">
    <mergeCell ref="A8:A9"/>
    <mergeCell ref="B8:M8"/>
    <mergeCell ref="A68:A69"/>
    <mergeCell ref="B68:M68"/>
    <mergeCell ref="A83:A84"/>
    <mergeCell ref="B83:M83"/>
    <mergeCell ref="A98:A99"/>
    <mergeCell ref="B98:M98"/>
    <mergeCell ref="A23:A24"/>
    <mergeCell ref="B23:M23"/>
    <mergeCell ref="A38:A39"/>
    <mergeCell ref="B38:M38"/>
    <mergeCell ref="A53:A54"/>
    <mergeCell ref="B53:M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2023-07-27T15:22:06Z</dcterms:created>
  <dcterms:modified xsi:type="dcterms:W3CDTF">2024-11-28T12:14:53Z</dcterms:modified>
</cp:coreProperties>
</file>