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"/>
    </mc:Choice>
  </mc:AlternateContent>
  <bookViews>
    <workbookView xWindow="0" yWindow="0" windowWidth="28800" windowHeight="12435"/>
  </bookViews>
  <sheets>
    <sheet name="cereal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H32" i="1"/>
  <c r="I28" i="1"/>
  <c r="H28" i="1"/>
  <c r="I26" i="1"/>
  <c r="H26" i="1"/>
  <c r="H23" i="1"/>
  <c r="H21" i="1"/>
  <c r="H18" i="1"/>
  <c r="H16" i="1"/>
  <c r="H13" i="1"/>
</calcChain>
</file>

<file path=xl/sharedStrings.xml><?xml version="1.0" encoding="utf-8"?>
<sst xmlns="http://schemas.openxmlformats.org/spreadsheetml/2006/main" count="62" uniqueCount="24">
  <si>
    <t>Producto</t>
  </si>
  <si>
    <t>Campaña</t>
  </si>
  <si>
    <t>C. 17/18</t>
  </si>
  <si>
    <t>C. 18/19</t>
  </si>
  <si>
    <t>C. 19/20</t>
  </si>
  <si>
    <t xml:space="preserve">C. 20/21 </t>
  </si>
  <si>
    <t>C. 22/23 (*)</t>
  </si>
  <si>
    <t>ARROZ</t>
  </si>
  <si>
    <t>Hect.Sembradas</t>
  </si>
  <si>
    <t>Hect.Cosechadas</t>
  </si>
  <si>
    <t>Pérdida %</t>
  </si>
  <si>
    <t>-</t>
  </si>
  <si>
    <t>Tn.Producidas</t>
  </si>
  <si>
    <t>Rinde Q/Ha.</t>
  </si>
  <si>
    <t>MAIZ</t>
  </si>
  <si>
    <t>SORGO</t>
  </si>
  <si>
    <t>TRIGO</t>
  </si>
  <si>
    <t>AVENA</t>
  </si>
  <si>
    <t xml:space="preserve">Fuente: Ministerio de Agricultura, Ganadería y Pesca ( MAGyP). </t>
  </si>
  <si>
    <t>(*) Cifras provisorias.</t>
  </si>
  <si>
    <t>Nota: En avena la diferencia entre superficie sembrada y cosechada se estiman que quedaron para pastoreo.</t>
  </si>
  <si>
    <t>C. 21/22</t>
  </si>
  <si>
    <t>C. 23/24 (*)</t>
  </si>
  <si>
    <t>Cereales. Superficie sembrada (has) , cosechada (has), porcentaje de pérdida (%), producción (tn) y rendimiento (qq/ha) en Entre Ríos. C 17/18 - 23/24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</si>
</sst>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_ ;\-#,##0\ "/>
  </numFmts>
  <fonts count="12">
    <font>
      <sz val="11"/>
      <color theme="1"/>
      <name val="Calibri"/>
      <family val="2"/>
      <scheme val="minor"/>
    </font>
    <font>
      <b/>
      <sz val="10"/>
      <name val="AvenirNext LT Pro Regular"/>
      <family val="2"/>
    </font>
    <font>
      <sz val="10"/>
      <color theme="1"/>
      <name val="AvenirNext LT Pro Regular"/>
      <family val="2"/>
    </font>
    <font>
      <sz val="11"/>
      <color theme="1"/>
      <name val="Century Gothic"/>
      <family val="2"/>
    </font>
    <font>
      <sz val="10"/>
      <name val="AvenirNext LT Pro Regular"/>
      <family val="2"/>
    </font>
    <font>
      <b/>
      <sz val="9"/>
      <color theme="1"/>
      <name val="Century Gothic"/>
      <family val="2"/>
    </font>
    <font>
      <sz val="10"/>
      <color theme="1"/>
      <name val="Century Gothic"/>
      <family val="2"/>
    </font>
    <font>
      <b/>
      <sz val="11"/>
      <name val="AvenirNext LT Pro Regular"/>
      <family val="2"/>
    </font>
    <font>
      <sz val="8"/>
      <color theme="1"/>
      <name val="AvenirNext LT Pro Regular"/>
    </font>
    <font>
      <sz val="8"/>
      <name val="AvenirNext LT Pro Regular"/>
    </font>
    <font>
      <b/>
      <sz val="10"/>
      <name val="AvenirNext LT Pro Bold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Border="1" applyAlignment="1">
      <alignment vertical="center" wrapText="1"/>
    </xf>
    <xf numFmtId="3" fontId="4" fillId="2" borderId="0" xfId="0" applyNumberFormat="1" applyFont="1" applyFill="1" applyBorder="1" applyAlignment="1">
      <alignment horizontal="right" vertical="center" wrapText="1"/>
    </xf>
    <xf numFmtId="4" fontId="4" fillId="2" borderId="0" xfId="0" applyNumberFormat="1" applyFont="1" applyFill="1" applyBorder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6" fillId="2" borderId="0" xfId="0" applyFont="1" applyFill="1"/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/>
    <xf numFmtId="0" fontId="9" fillId="2" borderId="0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/>
    </xf>
    <xf numFmtId="165" fontId="4" fillId="2" borderId="1" xfId="1" applyNumberFormat="1" applyFont="1" applyFill="1" applyBorder="1" applyAlignment="1">
      <alignment horizontal="center"/>
    </xf>
  </cellXfs>
  <cellStyles count="2">
    <cellStyle name="Millares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0</xdr:row>
      <xdr:rowOff>152399</xdr:rowOff>
    </xdr:from>
    <xdr:to>
      <xdr:col>3</xdr:col>
      <xdr:colOff>247649</xdr:colOff>
      <xdr:row>4</xdr:row>
      <xdr:rowOff>44024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4" y="152399"/>
          <a:ext cx="2505075" cy="729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7"/>
  <sheetViews>
    <sheetView tabSelected="1" workbookViewId="0">
      <selection activeCell="A6" sqref="A6:G6"/>
    </sheetView>
  </sheetViews>
  <sheetFormatPr baseColWidth="10" defaultRowHeight="16.5"/>
  <cols>
    <col min="1" max="1" width="11.42578125" style="2"/>
    <col min="2" max="2" width="15.7109375" style="2" customWidth="1"/>
    <col min="3" max="16384" width="11.42578125" style="2"/>
  </cols>
  <sheetData>
    <row r="5" spans="1:11" ht="13.5" customHeight="1"/>
    <row r="6" spans="1:11" ht="39" customHeight="1">
      <c r="A6" s="19" t="s">
        <v>23</v>
      </c>
      <c r="B6" s="19"/>
      <c r="C6" s="19"/>
      <c r="D6" s="19"/>
      <c r="E6" s="19"/>
      <c r="F6" s="19"/>
      <c r="G6" s="19"/>
      <c r="H6" s="1"/>
      <c r="I6" s="1"/>
    </row>
    <row r="7" spans="1:11" ht="7.5" customHeight="1">
      <c r="A7" s="10"/>
      <c r="B7" s="10"/>
      <c r="C7" s="10"/>
      <c r="D7" s="10"/>
      <c r="E7" s="10"/>
      <c r="F7" s="10"/>
      <c r="G7" s="10"/>
      <c r="H7" s="1"/>
      <c r="I7" s="1"/>
    </row>
    <row r="8" spans="1:11">
      <c r="A8" s="16" t="s">
        <v>0</v>
      </c>
      <c r="B8" s="17" t="s">
        <v>1</v>
      </c>
      <c r="C8" s="18" t="s">
        <v>2</v>
      </c>
      <c r="D8" s="18" t="s">
        <v>3</v>
      </c>
      <c r="E8" s="22" t="s">
        <v>4</v>
      </c>
      <c r="F8" s="22" t="s">
        <v>5</v>
      </c>
      <c r="G8" s="22" t="s">
        <v>21</v>
      </c>
      <c r="H8" s="22" t="s">
        <v>6</v>
      </c>
      <c r="I8" s="22" t="s">
        <v>22</v>
      </c>
    </row>
    <row r="9" spans="1:11">
      <c r="A9" s="20" t="s">
        <v>7</v>
      </c>
      <c r="B9" s="3" t="s">
        <v>8</v>
      </c>
      <c r="C9" s="4">
        <v>65000</v>
      </c>
      <c r="D9" s="4">
        <v>61000</v>
      </c>
      <c r="E9" s="23">
        <v>54600</v>
      </c>
      <c r="F9" s="23">
        <v>62995</v>
      </c>
      <c r="G9" s="23">
        <v>64500</v>
      </c>
      <c r="H9" s="23">
        <v>55490</v>
      </c>
      <c r="I9" s="23" t="s">
        <v>11</v>
      </c>
    </row>
    <row r="10" spans="1:11">
      <c r="A10" s="20"/>
      <c r="B10" s="3" t="s">
        <v>9</v>
      </c>
      <c r="C10" s="4">
        <v>65000</v>
      </c>
      <c r="D10" s="4">
        <v>60600</v>
      </c>
      <c r="E10" s="23">
        <v>54600</v>
      </c>
      <c r="F10" s="23">
        <v>62995</v>
      </c>
      <c r="G10" s="23">
        <v>64500</v>
      </c>
      <c r="H10" s="23">
        <v>54712</v>
      </c>
      <c r="I10" s="23" t="s">
        <v>11</v>
      </c>
    </row>
    <row r="11" spans="1:11">
      <c r="A11" s="20"/>
      <c r="B11" s="3" t="s">
        <v>10</v>
      </c>
      <c r="C11" s="4" t="s">
        <v>11</v>
      </c>
      <c r="D11" s="5">
        <v>0.65573770491803884</v>
      </c>
      <c r="E11" s="23" t="s">
        <v>11</v>
      </c>
      <c r="F11" s="23" t="s">
        <v>11</v>
      </c>
      <c r="G11" s="23" t="s">
        <v>11</v>
      </c>
      <c r="H11" s="23" t="s">
        <v>11</v>
      </c>
      <c r="I11" s="23" t="s">
        <v>11</v>
      </c>
    </row>
    <row r="12" spans="1:11">
      <c r="A12" s="20"/>
      <c r="B12" s="3" t="s">
        <v>12</v>
      </c>
      <c r="C12" s="4">
        <v>493450</v>
      </c>
      <c r="D12" s="4">
        <v>422590</v>
      </c>
      <c r="E12" s="23">
        <v>399920</v>
      </c>
      <c r="F12" s="23">
        <v>474309</v>
      </c>
      <c r="G12" s="23">
        <v>486115</v>
      </c>
      <c r="H12" s="23">
        <v>419105</v>
      </c>
      <c r="I12" s="23" t="s">
        <v>11</v>
      </c>
      <c r="J12" s="6"/>
      <c r="K12" s="6"/>
    </row>
    <row r="13" spans="1:11">
      <c r="A13" s="20"/>
      <c r="B13" s="3" t="s">
        <v>13</v>
      </c>
      <c r="C13" s="5">
        <v>75.91538461538461</v>
      </c>
      <c r="D13" s="5">
        <v>69.734323432343231</v>
      </c>
      <c r="E13" s="23">
        <v>73.245421245421241</v>
      </c>
      <c r="F13" s="23">
        <v>75.293118501468371</v>
      </c>
      <c r="G13" s="23">
        <v>75.366666666666674</v>
      </c>
      <c r="H13" s="23">
        <f>H12/H10*10</f>
        <v>76.602025149875715</v>
      </c>
      <c r="I13" s="23" t="s">
        <v>11</v>
      </c>
    </row>
    <row r="14" spans="1:11">
      <c r="A14" s="20" t="s">
        <v>14</v>
      </c>
      <c r="B14" s="3" t="s">
        <v>8</v>
      </c>
      <c r="C14" s="4">
        <v>415000</v>
      </c>
      <c r="D14" s="4">
        <v>437000</v>
      </c>
      <c r="E14" s="23">
        <v>488300</v>
      </c>
      <c r="F14" s="23">
        <v>445700</v>
      </c>
      <c r="G14" s="23">
        <v>517100</v>
      </c>
      <c r="H14" s="23">
        <v>489280</v>
      </c>
      <c r="I14" s="23" t="s">
        <v>11</v>
      </c>
    </row>
    <row r="15" spans="1:11">
      <c r="A15" s="20"/>
      <c r="B15" s="3" t="s">
        <v>9</v>
      </c>
      <c r="C15" s="4">
        <v>360590</v>
      </c>
      <c r="D15" s="4">
        <v>371051</v>
      </c>
      <c r="E15" s="23">
        <v>421370</v>
      </c>
      <c r="F15" s="23">
        <v>429400</v>
      </c>
      <c r="G15" s="23">
        <v>495900</v>
      </c>
      <c r="H15" s="23">
        <v>329780</v>
      </c>
      <c r="I15" s="23" t="s">
        <v>11</v>
      </c>
    </row>
    <row r="16" spans="1:11">
      <c r="A16" s="20"/>
      <c r="B16" s="3" t="s">
        <v>10</v>
      </c>
      <c r="C16" s="5">
        <v>13.110843373493978</v>
      </c>
      <c r="D16" s="5">
        <v>15.091304347826082</v>
      </c>
      <c r="E16" s="23">
        <v>13.706737661273806</v>
      </c>
      <c r="F16" s="23">
        <v>3.6571684989903588</v>
      </c>
      <c r="G16" s="23">
        <v>4.0997872751885467</v>
      </c>
      <c r="H16" s="23">
        <f t="shared" ref="H16" si="0">100-(H15*100/H14)</f>
        <v>32.598920863309345</v>
      </c>
      <c r="I16" s="23" t="s">
        <v>11</v>
      </c>
    </row>
    <row r="17" spans="1:9">
      <c r="A17" s="20"/>
      <c r="B17" s="3" t="s">
        <v>12</v>
      </c>
      <c r="C17" s="4">
        <v>1723710</v>
      </c>
      <c r="D17" s="4">
        <v>2763953</v>
      </c>
      <c r="E17" s="23">
        <v>2872233</v>
      </c>
      <c r="F17" s="23">
        <v>2152710</v>
      </c>
      <c r="G17" s="23">
        <v>1865620</v>
      </c>
      <c r="H17" s="23">
        <v>818365</v>
      </c>
      <c r="I17" s="23" t="s">
        <v>11</v>
      </c>
    </row>
    <row r="18" spans="1:9">
      <c r="A18" s="20"/>
      <c r="B18" s="3" t="s">
        <v>13</v>
      </c>
      <c r="C18" s="5">
        <v>47.802490363016176</v>
      </c>
      <c r="D18" s="5">
        <v>74.489841019159087</v>
      </c>
      <c r="E18" s="23">
        <v>68.164155018155071</v>
      </c>
      <c r="F18" s="23">
        <v>50.132976245924546</v>
      </c>
      <c r="G18" s="23">
        <v>37.620891308731601</v>
      </c>
      <c r="H18" s="23">
        <f t="shared" ref="H18" si="1">(H17/H15)*10</f>
        <v>24.815483049305595</v>
      </c>
      <c r="I18" s="23" t="s">
        <v>11</v>
      </c>
    </row>
    <row r="19" spans="1:9">
      <c r="A19" s="20" t="s">
        <v>15</v>
      </c>
      <c r="B19" s="3" t="s">
        <v>8</v>
      </c>
      <c r="C19" s="4">
        <v>101000</v>
      </c>
      <c r="D19" s="4">
        <v>84800</v>
      </c>
      <c r="E19" s="23">
        <v>67600</v>
      </c>
      <c r="F19" s="23">
        <v>130300</v>
      </c>
      <c r="G19" s="23">
        <v>97460</v>
      </c>
      <c r="H19" s="23">
        <v>90950</v>
      </c>
      <c r="I19" s="23" t="s">
        <v>11</v>
      </c>
    </row>
    <row r="20" spans="1:9">
      <c r="A20" s="20"/>
      <c r="B20" s="3" t="s">
        <v>9</v>
      </c>
      <c r="C20" s="4">
        <v>85400</v>
      </c>
      <c r="D20" s="4">
        <v>76800</v>
      </c>
      <c r="E20" s="23">
        <v>44400</v>
      </c>
      <c r="F20" s="23">
        <v>122100</v>
      </c>
      <c r="G20" s="23">
        <v>85460</v>
      </c>
      <c r="H20" s="23">
        <v>70525</v>
      </c>
      <c r="I20" s="23" t="s">
        <v>11</v>
      </c>
    </row>
    <row r="21" spans="1:9">
      <c r="A21" s="20"/>
      <c r="B21" s="3" t="s">
        <v>10</v>
      </c>
      <c r="C21" s="5">
        <v>15.445544554455452</v>
      </c>
      <c r="D21" s="5">
        <v>9.4339622641509493</v>
      </c>
      <c r="E21" s="23">
        <v>34.319526627218934</v>
      </c>
      <c r="F21" s="23">
        <v>6.293169608595548</v>
      </c>
      <c r="G21" s="23">
        <v>12.312743689718857</v>
      </c>
      <c r="H21" s="23">
        <f t="shared" ref="H21" si="2">100-(H20*100/H19)</f>
        <v>22.457394172622315</v>
      </c>
      <c r="I21" s="23" t="s">
        <v>11</v>
      </c>
    </row>
    <row r="22" spans="1:9">
      <c r="A22" s="20"/>
      <c r="B22" s="3" t="s">
        <v>12</v>
      </c>
      <c r="C22" s="4">
        <v>326470</v>
      </c>
      <c r="D22" s="4">
        <v>409315</v>
      </c>
      <c r="E22" s="23">
        <v>226160</v>
      </c>
      <c r="F22" s="23">
        <v>524655</v>
      </c>
      <c r="G22" s="23">
        <v>382505</v>
      </c>
      <c r="H22" s="23">
        <v>191933</v>
      </c>
      <c r="I22" s="23" t="s">
        <v>11</v>
      </c>
    </row>
    <row r="23" spans="1:9">
      <c r="A23" s="20"/>
      <c r="B23" s="3" t="s">
        <v>13</v>
      </c>
      <c r="C23" s="5">
        <v>38.228337236533953</v>
      </c>
      <c r="D23" s="5">
        <v>53.296223958333336</v>
      </c>
      <c r="E23" s="23">
        <v>50.936936936936938</v>
      </c>
      <c r="F23" s="23">
        <v>42.969287469287465</v>
      </c>
      <c r="G23" s="23">
        <v>44.758366487245496</v>
      </c>
      <c r="H23" s="23">
        <f t="shared" ref="H23" si="3">+H22/H20*10</f>
        <v>27.214888337468981</v>
      </c>
      <c r="I23" s="23" t="s">
        <v>11</v>
      </c>
    </row>
    <row r="24" spans="1:9">
      <c r="A24" s="20" t="s">
        <v>16</v>
      </c>
      <c r="B24" s="3" t="s">
        <v>8</v>
      </c>
      <c r="C24" s="4">
        <v>417530</v>
      </c>
      <c r="D24" s="4">
        <v>502000</v>
      </c>
      <c r="E24" s="23">
        <v>475000</v>
      </c>
      <c r="F24" s="23">
        <v>549875</v>
      </c>
      <c r="G24" s="23">
        <v>560000</v>
      </c>
      <c r="H24" s="23">
        <v>623100</v>
      </c>
      <c r="I24" s="23">
        <v>690400</v>
      </c>
    </row>
    <row r="25" spans="1:9">
      <c r="A25" s="20"/>
      <c r="B25" s="3" t="s">
        <v>9</v>
      </c>
      <c r="C25" s="4">
        <v>413230</v>
      </c>
      <c r="D25" s="4">
        <v>501500</v>
      </c>
      <c r="E25" s="23">
        <v>474300</v>
      </c>
      <c r="F25" s="23">
        <v>546375</v>
      </c>
      <c r="G25" s="23">
        <v>559600</v>
      </c>
      <c r="H25" s="23">
        <v>600490</v>
      </c>
      <c r="I25" s="23">
        <v>653700</v>
      </c>
    </row>
    <row r="26" spans="1:9">
      <c r="A26" s="20"/>
      <c r="B26" s="3" t="s">
        <v>10</v>
      </c>
      <c r="C26" s="5">
        <v>1.0298661174047368</v>
      </c>
      <c r="D26" s="5">
        <v>9.9601593625493479E-2</v>
      </c>
      <c r="E26" s="23">
        <v>0.14736842105263293</v>
      </c>
      <c r="F26" s="23">
        <v>0.63650829734029912</v>
      </c>
      <c r="G26" s="23">
        <v>7.1428571428569398E-2</v>
      </c>
      <c r="H26" s="23">
        <f>100-(H25*100/H24)</f>
        <v>3.6286310383566018</v>
      </c>
      <c r="I26" s="23">
        <f>100-(I25*100/I24)</f>
        <v>5.3157589803012684</v>
      </c>
    </row>
    <row r="27" spans="1:9">
      <c r="A27" s="20"/>
      <c r="B27" s="3" t="s">
        <v>12</v>
      </c>
      <c r="C27" s="4">
        <v>1110361</v>
      </c>
      <c r="D27" s="4">
        <v>1821420</v>
      </c>
      <c r="E27" s="23">
        <v>1303940</v>
      </c>
      <c r="F27" s="23">
        <v>1420068</v>
      </c>
      <c r="G27" s="23">
        <v>1878980</v>
      </c>
      <c r="H27" s="23">
        <v>1942199</v>
      </c>
      <c r="I27" s="23">
        <v>2210910</v>
      </c>
    </row>
    <row r="28" spans="1:9">
      <c r="A28" s="20"/>
      <c r="B28" s="3" t="s">
        <v>13</v>
      </c>
      <c r="C28" s="5">
        <v>26.870290153183454</v>
      </c>
      <c r="D28" s="5">
        <v>36.319441674975074</v>
      </c>
      <c r="E28" s="23">
        <v>27.491882774615224</v>
      </c>
      <c r="F28" s="23">
        <v>25.990720658888126</v>
      </c>
      <c r="G28" s="23">
        <v>33.577197998570412</v>
      </c>
      <c r="H28" s="23">
        <f>(H27/H25)*10</f>
        <v>32.343569418308384</v>
      </c>
      <c r="I28" s="23">
        <f>(I27/I25)*10</f>
        <v>33.821477742083523</v>
      </c>
    </row>
    <row r="29" spans="1:9">
      <c r="A29" s="20" t="s">
        <v>17</v>
      </c>
      <c r="B29" s="3" t="s">
        <v>8</v>
      </c>
      <c r="C29" s="4">
        <v>79500</v>
      </c>
      <c r="D29" s="4">
        <v>69500</v>
      </c>
      <c r="E29" s="23">
        <v>69500</v>
      </c>
      <c r="F29" s="23">
        <v>64500</v>
      </c>
      <c r="G29" s="23">
        <v>71500</v>
      </c>
      <c r="H29" s="23">
        <v>75500</v>
      </c>
      <c r="I29" s="23">
        <v>58000</v>
      </c>
    </row>
    <row r="30" spans="1:9">
      <c r="A30" s="20"/>
      <c r="B30" s="3" t="s">
        <v>9</v>
      </c>
      <c r="C30" s="4">
        <v>12150</v>
      </c>
      <c r="D30" s="4">
        <v>20000</v>
      </c>
      <c r="E30" s="23">
        <v>3150</v>
      </c>
      <c r="F30" s="23">
        <v>3400</v>
      </c>
      <c r="G30" s="23">
        <v>4000</v>
      </c>
      <c r="H30" s="23">
        <v>7100</v>
      </c>
      <c r="I30" s="23">
        <v>3850</v>
      </c>
    </row>
    <row r="31" spans="1:9">
      <c r="A31" s="20"/>
      <c r="B31" s="3" t="s">
        <v>12</v>
      </c>
      <c r="C31" s="4">
        <v>18075</v>
      </c>
      <c r="D31" s="4">
        <v>44050</v>
      </c>
      <c r="E31" s="23">
        <v>5290</v>
      </c>
      <c r="F31" s="23">
        <v>5811</v>
      </c>
      <c r="G31" s="23">
        <v>8625</v>
      </c>
      <c r="H31" s="23">
        <v>12880</v>
      </c>
      <c r="I31" s="23">
        <v>8365</v>
      </c>
    </row>
    <row r="32" spans="1:9">
      <c r="A32" s="21"/>
      <c r="B32" s="7" t="s">
        <v>13</v>
      </c>
      <c r="C32" s="8">
        <v>14.876543209876543</v>
      </c>
      <c r="D32" s="8">
        <v>22.025000000000002</v>
      </c>
      <c r="E32" s="24">
        <v>16.793650793650794</v>
      </c>
      <c r="F32" s="24">
        <v>17.091176470588238</v>
      </c>
      <c r="G32" s="24">
        <v>21.5625</v>
      </c>
      <c r="H32" s="24">
        <f>(H31/H30)*10</f>
        <v>18.140845070422536</v>
      </c>
      <c r="I32" s="24">
        <f>(I31/I30)*10</f>
        <v>21.727272727272727</v>
      </c>
    </row>
    <row r="33" spans="1:9" s="11" customFormat="1" ht="11.25">
      <c r="A33" s="12" t="s">
        <v>18</v>
      </c>
      <c r="B33" s="13"/>
      <c r="C33" s="14"/>
      <c r="D33" s="14"/>
      <c r="E33" s="14"/>
      <c r="F33" s="14"/>
      <c r="G33" s="14"/>
      <c r="H33" s="14"/>
    </row>
    <row r="34" spans="1:9" s="11" customFormat="1" ht="11.25">
      <c r="A34" s="15" t="s">
        <v>19</v>
      </c>
      <c r="B34" s="14"/>
      <c r="C34" s="14"/>
      <c r="D34" s="14"/>
      <c r="E34" s="14"/>
      <c r="F34" s="14"/>
      <c r="G34" s="14"/>
      <c r="H34" s="14"/>
    </row>
    <row r="35" spans="1:9" s="11" customFormat="1" ht="11.25">
      <c r="A35" s="15" t="s">
        <v>20</v>
      </c>
      <c r="B35" s="14"/>
      <c r="C35" s="14"/>
      <c r="D35" s="14"/>
      <c r="E35" s="14"/>
      <c r="F35" s="14"/>
      <c r="G35" s="14"/>
      <c r="H35" s="14"/>
    </row>
    <row r="36" spans="1:9">
      <c r="A36" s="9"/>
      <c r="B36" s="9"/>
      <c r="C36" s="9"/>
      <c r="D36" s="9"/>
      <c r="E36" s="9"/>
      <c r="F36" s="9"/>
      <c r="G36" s="9"/>
      <c r="H36" s="9"/>
      <c r="I36" s="9"/>
    </row>
    <row r="37" spans="1:9">
      <c r="A37" s="9"/>
      <c r="B37" s="9"/>
      <c r="C37" s="9"/>
      <c r="D37" s="9"/>
      <c r="E37" s="9"/>
      <c r="F37" s="9"/>
      <c r="G37" s="9"/>
      <c r="H37" s="9"/>
      <c r="I37" s="9"/>
    </row>
  </sheetData>
  <mergeCells count="6">
    <mergeCell ref="A29:A32"/>
    <mergeCell ref="A6:G6"/>
    <mergeCell ref="A9:A13"/>
    <mergeCell ref="A14:A18"/>
    <mergeCell ref="A19:A23"/>
    <mergeCell ref="A24:A28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cereales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2023-11-13T12:42:58Z</dcterms:created>
  <dcterms:modified xsi:type="dcterms:W3CDTF">2024-08-06T12:09:18Z</dcterms:modified>
</cp:coreProperties>
</file>